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TODOS OS CONVENIOS\2. EM ANDAMENTO\70. ATA DE REGISTRO DE PREÇO PARA MANUTENÇÃO EM TELHADOS 2025\3. Orçamento\"/>
    </mc:Choice>
  </mc:AlternateContent>
  <bookViews>
    <workbookView xWindow="0" yWindow="0" windowWidth="28800" windowHeight="12210"/>
  </bookViews>
  <sheets>
    <sheet name="Orçamento Sintético" sheetId="1" r:id="rId1"/>
    <sheet name="Composição BDI" sheetId="3" r:id="rId2"/>
    <sheet name="CP - 0000030" sheetId="5" r:id="rId3"/>
  </sheets>
  <calcPr calcId="162913"/>
</workbook>
</file>

<file path=xl/calcChain.xml><?xml version="1.0" encoding="utf-8"?>
<calcChain xmlns="http://schemas.openxmlformats.org/spreadsheetml/2006/main">
  <c r="C19" i="5" l="1"/>
  <c r="C20" i="3"/>
  <c r="E13" i="3"/>
  <c r="E16" i="3" s="1"/>
</calcChain>
</file>

<file path=xl/sharedStrings.xml><?xml version="1.0" encoding="utf-8"?>
<sst xmlns="http://schemas.openxmlformats.org/spreadsheetml/2006/main" count="361" uniqueCount="239">
  <si>
    <t>Obra</t>
  </si>
  <si>
    <t>Bancos</t>
  </si>
  <si>
    <t>B.D.I.</t>
  </si>
  <si>
    <t>Encargos Sociais</t>
  </si>
  <si>
    <t>Ata de Registro de Preço para Manutenção em Telhado</t>
  </si>
  <si>
    <t>20,3%</t>
  </si>
  <si>
    <t>Desonerado: embutido nos preços unitário dos insumos de mão de obra, de acordo com as bases.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</si>
  <si>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</si>
  <si>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</si>
  <si>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</si>
  <si>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</si>
  <si>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</si>
  <si>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</si>
  <si>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</si>
  <si>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</si>
  <si>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</si>
  <si>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</si>
  <si>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</si>
  <si>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</si>
  <si>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</si>
  <si>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</si>
  <si>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SERVIÇOS PRELIMINARES</t>
  </si>
  <si>
    <t xml:space="preserve"> 1.1 </t>
  </si>
  <si>
    <t xml:space="preserve"> 55.02.050 </t>
  </si>
  <si>
    <t>LIMPEZA E DESOBSTRUÇÃO DE CANALETAS OU TUBULAÇÕES DE ÁGUAS PLUVIAIS</t>
  </si>
  <si>
    <t>m</t>
  </si>
  <si>
    <t xml:space="preserve"> 1.2 </t>
  </si>
  <si>
    <t xml:space="preserve"> 04.30.020 </t>
  </si>
  <si>
    <t>REMOÇÃO DE CALHA OU RUFO</t>
  </si>
  <si>
    <t xml:space="preserve"> 1.3 </t>
  </si>
  <si>
    <t xml:space="preserve"> 04.03.020 </t>
  </si>
  <si>
    <t>RETIRADA DE TELHAMENTO EM BARRO</t>
  </si>
  <si>
    <t>m²</t>
  </si>
  <si>
    <t xml:space="preserve"> 1.4 </t>
  </si>
  <si>
    <t xml:space="preserve"> 04.03.040 </t>
  </si>
  <si>
    <t>RETIRADA DE TELHAMENTO PERFIL E MATERIAL QUALQUER, EXCETO BARRO</t>
  </si>
  <si>
    <t xml:space="preserve"> 1.5 </t>
  </si>
  <si>
    <t xml:space="preserve"> 55.01.140 </t>
  </si>
  <si>
    <t>LIMPEZA DE SUPERFÍCIE COM HIDROJATEAMENTO</t>
  </si>
  <si>
    <t xml:space="preserve"> 1.6 </t>
  </si>
  <si>
    <t xml:space="preserve"> 03.03.040 </t>
  </si>
  <si>
    <t>DEMOLIÇÃO MANUAL DE REVESTIMENTO EM MASSA DE PAREDE OU TETO</t>
  </si>
  <si>
    <t xml:space="preserve"> 2 </t>
  </si>
  <si>
    <t>MANUTENÇÃO EM ESTRUTURAS EXISTENTES (MADEIRA OU METÁLICA)</t>
  </si>
  <si>
    <t xml:space="preserve"> 2.1 </t>
  </si>
  <si>
    <t xml:space="preserve"> 04.02.020 </t>
  </si>
  <si>
    <t>RETIRADA DE PEÇAS LINEARES EM MADEIRA COM SEÇÃO ATÉ 60 CM²</t>
  </si>
  <si>
    <t xml:space="preserve"> 2.2 </t>
  </si>
  <si>
    <t xml:space="preserve"> 04.02.030 </t>
  </si>
  <si>
    <t>RETIRADA DE PEÇAS LINEARES EM MADEIRA COM SEÇÃO SUPERIOR A 60 CM²</t>
  </si>
  <si>
    <t xml:space="preserve"> 2.3 </t>
  </si>
  <si>
    <t xml:space="preserve"> 04.02.050 </t>
  </si>
  <si>
    <t>RETIRADA DE ESTRUTURA EM MADEIRA TESOURA - TELHAS DE BARRO</t>
  </si>
  <si>
    <t xml:space="preserve"> 2.4 </t>
  </si>
  <si>
    <t xml:space="preserve"> 04.02.070 </t>
  </si>
  <si>
    <t>RETIRADA DE ESTRUTURA EM MADEIRA TESOURA - TELHAS PERFIL QUALQUER</t>
  </si>
  <si>
    <t xml:space="preserve"> 2.5 </t>
  </si>
  <si>
    <t xml:space="preserve"> 04.02.090 </t>
  </si>
  <si>
    <t>RETIRADA DE ESTRUTURA EM MADEIRA PONTALETADA - TELHAS DE BARRO</t>
  </si>
  <si>
    <t xml:space="preserve"> 2.6 </t>
  </si>
  <si>
    <t xml:space="preserve"> 04.02.110 </t>
  </si>
  <si>
    <t>RETIRADA DE ESTRUTURA EM MADEIRA PONTALETADA - TELHAS PERFIL QUALQUER</t>
  </si>
  <si>
    <t xml:space="preserve"> 2.7 </t>
  </si>
  <si>
    <t xml:space="preserve"> 04.02.140 </t>
  </si>
  <si>
    <t>RETIRADA DE ESTRUTURA METÁLICA</t>
  </si>
  <si>
    <t>kg</t>
  </si>
  <si>
    <t xml:space="preserve"> 2.8 </t>
  </si>
  <si>
    <t xml:space="preserve"> 15.20.040 </t>
  </si>
  <si>
    <t>RECOLOCAÇÃO DE PEÇAS LINEARES EM MADEIRA COM SEÇÃO ATÉ 60 CM²</t>
  </si>
  <si>
    <t xml:space="preserve"> 2.9 </t>
  </si>
  <si>
    <t xml:space="preserve"> 15.20.060 </t>
  </si>
  <si>
    <t>RECOLOCAÇÃO DE PEÇAS LINEARES EM MADEIRA COM SEÇÃO SUPERIOR A 60 CM²</t>
  </si>
  <si>
    <t xml:space="preserve"> 2.10 </t>
  </si>
  <si>
    <t xml:space="preserve"> 15.03.150 </t>
  </si>
  <si>
    <t>FORNECIMENTO E MONTAGEM DE ESTRUTURA METÁLICA EM PERFIL METALON, SEM PINTURA</t>
  </si>
  <si>
    <t xml:space="preserve"> 2.11 </t>
  </si>
  <si>
    <t xml:space="preserve"> 33.11.050 </t>
  </si>
  <si>
    <t>ESMALTE À BASE ÁGUA EM SUPERFÍCIE METÁLICA, INCLUSIVE PREPARO</t>
  </si>
  <si>
    <t xml:space="preserve"> 2.12 </t>
  </si>
  <si>
    <t xml:space="preserve"> 15.20.020 </t>
  </si>
  <si>
    <t>FORNECIMENTO DE PEÇAS DIVERSAS PARA ESTRUTURA EM MADEIRA</t>
  </si>
  <si>
    <t>m³</t>
  </si>
  <si>
    <t xml:space="preserve"> 2.13 </t>
  </si>
  <si>
    <t xml:space="preserve"> 3 </t>
  </si>
  <si>
    <t>REPOSIÇÃO DE CALHAS E TELHAS</t>
  </si>
  <si>
    <t xml:space="preserve"> 3.1 </t>
  </si>
  <si>
    <t xml:space="preserve"> 08.12.023 </t>
  </si>
  <si>
    <t>FDE</t>
  </si>
  <si>
    <t>CALHA OU AGUA FURTADA EM CHAPA GALV. N 26 - CORTE 1,00M</t>
  </si>
  <si>
    <t>M</t>
  </si>
  <si>
    <t xml:space="preserve"> 3.2 </t>
  </si>
  <si>
    <t xml:space="preserve"> 16.33.082 </t>
  </si>
  <si>
    <t>CALHA, RUFO, AFINS EM CHAPA GALVANIZADA Nº 26 - CORTE 0,33 M</t>
  </si>
  <si>
    <t xml:space="preserve"> 3.3 </t>
  </si>
  <si>
    <t xml:space="preserve"> 16.33.102 </t>
  </si>
  <si>
    <t>CALHA, RUFO, AFINS EM CHAPA GALVANIZADA Nº 26 - CORTE 0,50 M</t>
  </si>
  <si>
    <t xml:space="preserve"> 3.4 </t>
  </si>
  <si>
    <t xml:space="preserve"> 16.02.010 </t>
  </si>
  <si>
    <t>TELHA DE BARRO TIPO ITALIANA</t>
  </si>
  <si>
    <t xml:space="preserve"> 3.5 </t>
  </si>
  <si>
    <t xml:space="preserve"> 16.02.020 </t>
  </si>
  <si>
    <t>TELHA DE BARRO TIPO FRANCESA</t>
  </si>
  <si>
    <t xml:space="preserve"> 3.6 </t>
  </si>
  <si>
    <t xml:space="preserve"> 16.02.030 </t>
  </si>
  <si>
    <t>TELHA DE BARRO TIPO ROMANA</t>
  </si>
  <si>
    <t xml:space="preserve"> 3.7 </t>
  </si>
  <si>
    <t xml:space="preserve"> 16.02.045 </t>
  </si>
  <si>
    <t>TELHA DE BARRO COLONIAL/PAULISTA</t>
  </si>
  <si>
    <t xml:space="preserve"> 3.8 </t>
  </si>
  <si>
    <t xml:space="preserve"> 16.03.010 </t>
  </si>
  <si>
    <t>TELHAMENTO EM CIMENTO REFORÇADO COM FIO SINTÉTICO CRFS - PERFIL ONDULADO DE 6 MM</t>
  </si>
  <si>
    <t xml:space="preserve"> 3.9 </t>
  </si>
  <si>
    <t xml:space="preserve"> 16.02.230 </t>
  </si>
  <si>
    <t>CUMEEIRA DE BARRO EMBOÇADO TIPOS: PLAN, ROMANA, ITALIANA, FRANCESA E PAULISTINHA</t>
  </si>
  <si>
    <t xml:space="preserve"> 3.10 </t>
  </si>
  <si>
    <t xml:space="preserve"> 16.02.270 </t>
  </si>
  <si>
    <t>ESPIGÃO DE BARRO EMBOÇADO</t>
  </si>
  <si>
    <t xml:space="preserve"> 3.11 </t>
  </si>
  <si>
    <t xml:space="preserve"> 16.12.020 </t>
  </si>
  <si>
    <t>TELHAMENTO EM CHAPA DE AÇO PRÉ-PINTADA COM EPÓXI E POLIÉSTER, PERFIL ONDULADO, COM ESPESSURA DE 0,50 MM</t>
  </si>
  <si>
    <t xml:space="preserve"> 3.12 </t>
  </si>
  <si>
    <t xml:space="preserve"> 16.12.040 </t>
  </si>
  <si>
    <t>TELHAMENTO EM CHAPA DE AÇO PRÉ-PINTADA COM EPÓXI E POLIÉSTER, PERFIL ONDULADO CALANDRADO, COM ESPESSURA DE 0,80 MM</t>
  </si>
  <si>
    <t xml:space="preserve"> 3.13 </t>
  </si>
  <si>
    <t xml:space="preserve"> 16.12.050 </t>
  </si>
  <si>
    <t>TELHAMENTO EM CHAPA DE AÇO PRÉ-PINTADA COM EPÓXI E POLIÉSTER, PERFIL TRAPEZOIDAL, COM ESPESSURA DE 0,80 MM E ALTURA DE 100 MM</t>
  </si>
  <si>
    <t xml:space="preserve"> 3.14 </t>
  </si>
  <si>
    <t xml:space="preserve"> 16.12.060 </t>
  </si>
  <si>
    <t>TELHAMENTO EM CHAPA DE AÇO PRÉ-PINTADA COM EPÓXI E POLIÉSTER, PERFIL TRAPEZOIDAL, COM ESPESSURA DE 0,50 MM E ALTURA DE 40 MM</t>
  </si>
  <si>
    <t xml:space="preserve"> 3.15 </t>
  </si>
  <si>
    <t xml:space="preserve"> 16.12.200 </t>
  </si>
  <si>
    <t>CUMEEIRA EM CHAPA DE AÇO PRÉ-PINTADA COM EPÓXI E POLIÉSTER, PERFIL TRAPEZOIDAL, COM ESPESSURA DE 0,50 MM</t>
  </si>
  <si>
    <t xml:space="preserve"> 3.16 </t>
  </si>
  <si>
    <t xml:space="preserve"> 16.12.220 </t>
  </si>
  <si>
    <t>CUMEEIRA EM CHAPA DE AÇO PRÉ-PINTADA COM EPÓXI E POLIÉSTER, PERFIL ONDULADO, COM ESPESSURA DE 0,50 MM</t>
  </si>
  <si>
    <t xml:space="preserve"> 3.17 </t>
  </si>
  <si>
    <t xml:space="preserve"> 16.13.130 </t>
  </si>
  <si>
    <t>TELHAMENTO EM CHAPA DE AÇO COM PINTURA POLIÉSTER, TIPO SANDUÍCHE, ESPESSURA DE 0,50 MM, COM POLIESTIRENO EXPANDIDO</t>
  </si>
  <si>
    <t xml:space="preserve"> 3.18 </t>
  </si>
  <si>
    <t xml:space="preserve"> 16.03.310 </t>
  </si>
  <si>
    <t>CUMEEIRA UNIVERSAL EM CIMENTO REFORÇADO COM FIO SINTÉTICO CRFS - PERFIL ONDULADO</t>
  </si>
  <si>
    <t xml:space="preserve"> 4 </t>
  </si>
  <si>
    <t>MANUTENÇÃO DE VEDAÇÃO DE CALHAS E RUFOS</t>
  </si>
  <si>
    <t xml:space="preserve"> 4.1 </t>
  </si>
  <si>
    <t xml:space="preserve"> CP - 01 </t>
  </si>
  <si>
    <t>Próprio</t>
  </si>
  <si>
    <t>Vedação de calhas e rufos</t>
  </si>
  <si>
    <t xml:space="preserve"> 5 </t>
  </si>
  <si>
    <t>SERVIÇOS DE ACABAMENTO PARA POSSÍVEIS DANOS RELACIONADOS A CALHAS E TELHADOS</t>
  </si>
  <si>
    <t xml:space="preserve"> 5.1 </t>
  </si>
  <si>
    <t xml:space="preserve"> 17.02.040 </t>
  </si>
  <si>
    <t>CHAPISCO COM ADESIVO DE ALTO DESEMPENHO</t>
  </si>
  <si>
    <t xml:space="preserve"> 5.2 </t>
  </si>
  <si>
    <t xml:space="preserve"> 17.04.020 </t>
  </si>
  <si>
    <t>REVESTIMENTO EM GESSO LISO DESEMPENADO SOBRE EMBOÇO</t>
  </si>
  <si>
    <t xml:space="preserve"> 5.3 </t>
  </si>
  <si>
    <t xml:space="preserve"> 33.10.050 </t>
  </si>
  <si>
    <t>TINTA ACRÍLICA EM MASSA, INCLUSIVE PREPARO</t>
  </si>
  <si>
    <t xml:space="preserve"> 5.4 </t>
  </si>
  <si>
    <t xml:space="preserve"> 33.03.740 </t>
  </si>
  <si>
    <t>RESINA ACRÍLICA PLASTIFICANTE</t>
  </si>
  <si>
    <t xml:space="preserve"> 5.5 </t>
  </si>
  <si>
    <t xml:space="preserve"> 33.05.010 </t>
  </si>
  <si>
    <t>VERNIZ FUNGICIDA PARA MADEIRA</t>
  </si>
  <si>
    <t xml:space="preserve"> 5.6 </t>
  </si>
  <si>
    <t xml:space="preserve"> 98556 </t>
  </si>
  <si>
    <t>SINAPI</t>
  </si>
  <si>
    <t>IMPERMEABILIZAÇÃO DE SUPERFÍCIE COM ARGAMASSA POLIMÉRICA / MEMBRANA ACRÍLICA, 4 DEMÃOS, REFORÇADA COM VÉU DE POLIÉSTER (MAV). AF_09/2023</t>
  </si>
  <si>
    <t xml:space="preserve"> 5.7 </t>
  </si>
  <si>
    <t xml:space="preserve"> 21.02.071 </t>
  </si>
  <si>
    <t>REVESTIMENTO VINÍLICO EM MANTA, ESPESSURA TOTAL DE 2MM, RESISTENTE A LAVAGEM COM HIPOCLORITO</t>
  </si>
  <si>
    <t>Totais -&gt;</t>
  </si>
  <si>
    <t>839.419,80</t>
  </si>
  <si>
    <t>2.103.970,06</t>
  </si>
  <si>
    <t>2.943.389,86</t>
  </si>
  <si>
    <t>Total sem BDI</t>
  </si>
  <si>
    <t>Total do BDI</t>
  </si>
  <si>
    <t>Total Geral</t>
  </si>
  <si>
    <t xml:space="preserve">SINAPI - 12/2024 - São Paulo
CDHU - 01/2025 - São Paulo
FDE - 10/2024 - São Paulo
</t>
  </si>
  <si>
    <t>CDHU</t>
  </si>
  <si>
    <t>COMPOSIÇÃO ANALÍTICA DO BDI CONFORME ACÓRDÃO 2622/2013 - TCU PLENÁRIO</t>
  </si>
  <si>
    <t>ÍNDICE ADOTADO (%)</t>
  </si>
  <si>
    <t>Administração Central (AC)</t>
  </si>
  <si>
    <t>Lucro (L)</t>
  </si>
  <si>
    <t>Despesas Financeiras (DF)</t>
  </si>
  <si>
    <t>Seguros e Garantias (S + G)</t>
  </si>
  <si>
    <t xml:space="preserve">Riscos (R) </t>
  </si>
  <si>
    <t>IMPOSTOS</t>
  </si>
  <si>
    <t>6.1</t>
  </si>
  <si>
    <t>ISS</t>
  </si>
  <si>
    <t>6.2</t>
  </si>
  <si>
    <t>INSS</t>
  </si>
  <si>
    <t>BDI (DESONERADO)</t>
  </si>
  <si>
    <t>O BDI acima foi calculado por meio da fórmula prevista no Acórdão 2622/2013 - TCU - Plenário:</t>
  </si>
  <si>
    <t>Parcelas de maior relevância ou de valor significativo:</t>
  </si>
  <si>
    <r>
      <rPr>
        <b/>
        <sz val="8"/>
        <rFont val="Kokila"/>
      </rPr>
      <t>LOTE 05:</t>
    </r>
    <r>
      <rPr>
        <sz val="8"/>
        <rFont val="Kokila"/>
      </rPr>
      <t xml:space="preserve"> - Revestimento vinílico em manta, espessura total de 2mm, resistente a lavagem com hipoclorito </t>
    </r>
    <r>
      <rPr>
        <b/>
        <sz val="8"/>
        <rFont val="Kokila"/>
      </rPr>
      <t xml:space="preserve">(valor percentual significativo - 4,46%)  </t>
    </r>
    <r>
      <rPr>
        <sz val="8"/>
        <rFont val="Kokila"/>
      </rPr>
      <t xml:space="preserve">         
 </t>
    </r>
    <r>
      <rPr>
        <b/>
        <sz val="8"/>
        <rFont val="Kokila"/>
      </rPr>
      <t/>
    </r>
  </si>
  <si>
    <r>
      <rPr>
        <b/>
        <sz val="8"/>
        <rFont val="Kokila"/>
      </rPr>
      <t>LOTE 04:</t>
    </r>
    <r>
      <rPr>
        <sz val="8"/>
        <rFont val="Kokila"/>
      </rPr>
      <t xml:space="preserve"> - Vedação de calhas e rufos e/ou instalação de calhas e rufos </t>
    </r>
    <r>
      <rPr>
        <b/>
        <sz val="8"/>
        <rFont val="Kokila"/>
      </rPr>
      <t xml:space="preserve">(valor percentual significativo - 0,38%)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</si>
  <si>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rFont val="Kokila"/>
      </rPr>
      <t>LOTE 01:</t>
    </r>
    <r>
      <rPr>
        <sz val="8"/>
        <rFont val="Kokila"/>
      </rPr>
      <t xml:space="preserve"> -Limpeza e desobstrução de canaletas ou tubulações de águas pluviais e/ou similares</t>
    </r>
    <r>
      <rPr>
        <b/>
        <sz val="8"/>
        <rFont val="Kokila"/>
      </rPr>
      <t xml:space="preserve">(valor percentual significativo - 1,47%) </t>
    </r>
  </si>
  <si>
    <r>
      <rPr>
        <b/>
        <sz val="8"/>
        <rFont val="Kokila"/>
      </rPr>
      <t>LOTE 03:</t>
    </r>
    <r>
      <rPr>
        <sz val="8"/>
        <rFont val="Kokila"/>
      </rPr>
      <t xml:space="preserve"> -Telhamento em chapa de aço pré-pintada com epóxi e poliéster, perfil trapezoidal, com espessura de 0,80 mm e altura de 100 mm e/ou similares </t>
    </r>
    <r>
      <rPr>
        <b/>
        <sz val="8"/>
        <rFont val="Kokila"/>
      </rPr>
      <t xml:space="preserve">(valor percentual significativo - 10,85%)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9"/>
        <rFont val="Kokila"/>
      </rPr>
      <t>------------</t>
    </r>
  </si>
  <si>
    <r>
      <rPr>
        <b/>
        <sz val="8"/>
        <rFont val="Kokila"/>
      </rPr>
      <t>LOTE 02:</t>
    </r>
    <r>
      <rPr>
        <sz val="8"/>
        <rFont val="Kokila"/>
      </rPr>
      <t xml:space="preserve"> -Retirada de estrutura em madeira pontaletada </t>
    </r>
    <r>
      <rPr>
        <b/>
        <sz val="8"/>
        <rFont val="Kokila"/>
      </rPr>
      <t xml:space="preserve">(valor percentual significativo - 2,35%) </t>
    </r>
    <r>
      <rPr>
        <sz val="8"/>
        <rFont val="Kokila"/>
      </rPr>
      <t xml:space="preserve">- telhas de barro Recolocação de peças lineares em madeira com seção superior a 60 cm² e/ou similares </t>
    </r>
    <r>
      <rPr>
        <b/>
        <sz val="8"/>
        <rFont val="Kokila"/>
      </rPr>
      <t xml:space="preserve">(valor percentual significativo - 1,90%)                                                                                                                                         </t>
    </r>
    <r>
      <rPr>
        <b/>
        <sz val="8"/>
        <color indexed="9"/>
        <rFont val="Kokila"/>
      </rPr>
      <t>---------</t>
    </r>
  </si>
  <si>
    <t>Itatinga, 07 de fevereiro de 2025</t>
  </si>
  <si>
    <t>Composição Própria - 00000030</t>
  </si>
  <si>
    <t xml:space="preserve"> 00000030 </t>
  </si>
  <si>
    <t>Data</t>
  </si>
  <si>
    <t xml:space="preserve">  </t>
  </si>
  <si>
    <t>Estado</t>
  </si>
  <si>
    <t>São Paulo</t>
  </si>
  <si>
    <t>Tipo</t>
  </si>
  <si>
    <t>ASTU - ASSENTAMENTO DE TUBOS E PECAS</t>
  </si>
  <si>
    <t>Unidade</t>
  </si>
  <si>
    <t>Valor sem Desoneração</t>
  </si>
  <si>
    <t>9,44</t>
  </si>
  <si>
    <t>Valor com Desoneração</t>
  </si>
  <si>
    <t>9,42</t>
  </si>
  <si>
    <t>codigo</t>
  </si>
  <si>
    <t>Coeficiente</t>
  </si>
  <si>
    <t>I</t>
  </si>
  <si>
    <t xml:space="preserve"> E.03.000.026653 CPOS</t>
  </si>
  <si>
    <t>Parafuso auto-atarraxante/auto-brocante em aço médio carbono, com acabamento zincado brando, de 12 x 38 mm - com arruela de vedação</t>
  </si>
  <si>
    <t>Material</t>
  </si>
  <si>
    <t>UN</t>
  </si>
  <si>
    <t>0,36</t>
  </si>
  <si>
    <t>5,0</t>
  </si>
  <si>
    <t>1,80</t>
  </si>
  <si>
    <t xml:space="preserve"> F.12.000.028069 CPOS</t>
  </si>
  <si>
    <t>Selante elástico de alto desempenho à base de poliuretano para uso geral, ref. Nitoseal PU30 da Fosroc, Sikaflex-Construction ou equivalente</t>
  </si>
  <si>
    <t>bg</t>
  </si>
  <si>
    <t>37,79</t>
  </si>
  <si>
    <t>0,2</t>
  </si>
  <si>
    <t>7,55</t>
  </si>
  <si>
    <t xml:space="preserve"> B.01.000.010146 CPOS</t>
  </si>
  <si>
    <t>Servente</t>
  </si>
  <si>
    <t>Mão de Obra</t>
  </si>
  <si>
    <t>H</t>
  </si>
  <si>
    <t>20,36</t>
  </si>
  <si>
    <t>17,64</t>
  </si>
  <si>
    <t>0,004504</t>
  </si>
  <si>
    <t>0,09</t>
  </si>
  <si>
    <t>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</si>
</sst>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%"/>
  </numFmts>
  <fonts count="3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0"/>
      <color rgb="FFFF0000"/>
      <name val="Arial"/>
      <family val="1"/>
    </font>
    <font>
      <sz val="8"/>
      <name val="Kokila"/>
    </font>
    <font>
      <b/>
      <sz val="8"/>
      <name val="Kokila"/>
    </font>
    <font>
      <sz val="12"/>
      <name val="Kokila"/>
      <family val="2"/>
    </font>
    <font>
      <b/>
      <sz val="8"/>
      <color indexed="9"/>
      <name val="Kokila"/>
    </font>
    <font>
      <sz val="10"/>
      <color rgb="FFFF0000"/>
      <name val="Arial"/>
      <family val="1"/>
    </font>
    <font>
      <i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9CACB4"/>
      </patternFill>
    </fill>
    <fill>
      <patternFill patternType="solid">
        <fgColor rgb="FFEDEDED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1" fillId="11" borderId="8" xfId="0" applyFont="1" applyFill="1" applyBorder="1" applyAlignment="1">
      <alignment horizontal="left" vertical="top" wrapText="1"/>
    </xf>
    <xf numFmtId="0" fontId="12" fillId="12" borderId="9" xfId="0" applyFont="1" applyFill="1" applyBorder="1" applyAlignment="1">
      <alignment horizontal="center" vertical="top" wrapText="1"/>
    </xf>
    <xf numFmtId="0" fontId="17" fillId="16" borderId="0" xfId="0" applyFont="1" applyFill="1" applyAlignment="1">
      <alignment horizontal="left" vertical="top" wrapText="1"/>
    </xf>
    <xf numFmtId="0" fontId="18" fillId="17" borderId="0" xfId="0" applyFont="1" applyFill="1" applyAlignment="1">
      <alignment horizontal="center" vertical="top" wrapText="1"/>
    </xf>
    <xf numFmtId="0" fontId="19" fillId="18" borderId="0" xfId="0" applyFont="1" applyFill="1" applyAlignment="1">
      <alignment horizontal="right" vertical="top" wrapText="1"/>
    </xf>
    <xf numFmtId="4" fontId="20" fillId="19" borderId="0" xfId="0" applyNumberFormat="1" applyFont="1" applyFill="1" applyAlignment="1">
      <alignment horizontal="right" vertical="top" wrapText="1"/>
    </xf>
    <xf numFmtId="0" fontId="21" fillId="2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 vertical="top" wrapText="1"/>
    </xf>
    <xf numFmtId="0" fontId="11" fillId="11" borderId="8" xfId="0" applyFont="1" applyFill="1" applyBorder="1" applyAlignment="1">
      <alignment horizontal="center" vertical="top" wrapText="1"/>
    </xf>
    <xf numFmtId="0" fontId="13" fillId="13" borderId="10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4" fontId="14" fillId="14" borderId="11" xfId="0" applyNumberFormat="1" applyFont="1" applyFill="1" applyBorder="1" applyAlignment="1">
      <alignment horizontal="center" vertical="top" wrapText="1"/>
    </xf>
    <xf numFmtId="164" fontId="15" fillId="15" borderId="12" xfId="0" applyNumberFormat="1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4" fontId="8" fillId="9" borderId="6" xfId="0" applyNumberFormat="1" applyFont="1" applyFill="1" applyBorder="1" applyAlignment="1">
      <alignment horizontal="center" vertical="top" wrapText="1"/>
    </xf>
    <xf numFmtId="164" fontId="9" fillId="10" borderId="7" xfId="0" applyNumberFormat="1" applyFont="1" applyFill="1" applyBorder="1" applyAlignment="1">
      <alignment horizontal="center" vertical="top" wrapText="1"/>
    </xf>
    <xf numFmtId="0" fontId="11" fillId="25" borderId="13" xfId="0" applyFont="1" applyFill="1" applyBorder="1" applyAlignment="1">
      <alignment horizontal="center" vertical="top" wrapText="1"/>
    </xf>
    <xf numFmtId="0" fontId="6" fillId="24" borderId="15" xfId="0" applyFont="1" applyFill="1" applyBorder="1" applyAlignment="1">
      <alignment horizontal="center" vertical="top" wrapText="1"/>
    </xf>
    <xf numFmtId="0" fontId="6" fillId="24" borderId="15" xfId="0" applyFont="1" applyFill="1" applyBorder="1" applyAlignment="1">
      <alignment horizontal="center" vertical="center" wrapText="1"/>
    </xf>
    <xf numFmtId="10" fontId="6" fillId="24" borderId="15" xfId="1" applyNumberFormat="1" applyFont="1" applyFill="1" applyBorder="1" applyAlignment="1">
      <alignment horizontal="center" vertical="center" wrapText="1"/>
    </xf>
    <xf numFmtId="0" fontId="0" fillId="26" borderId="0" xfId="0" applyFill="1"/>
    <xf numFmtId="0" fontId="2" fillId="26" borderId="0" xfId="0" applyFont="1" applyFill="1" applyAlignment="1">
      <alignment horizontal="center" wrapText="1"/>
    </xf>
    <xf numFmtId="0" fontId="10" fillId="23" borderId="0" xfId="0" applyFont="1" applyFill="1" applyAlignment="1">
      <alignment horizontal="right" vertical="top" wrapText="1"/>
    </xf>
    <xf numFmtId="164" fontId="29" fillId="15" borderId="12" xfId="0" applyNumberFormat="1" applyFont="1" applyFill="1" applyBorder="1" applyAlignment="1">
      <alignment horizontal="center" vertical="top" wrapText="1"/>
    </xf>
    <xf numFmtId="0" fontId="30" fillId="23" borderId="0" xfId="0" applyFont="1" applyFill="1" applyAlignment="1">
      <alignment horizontal="left" vertical="top" wrapText="1"/>
    </xf>
    <xf numFmtId="0" fontId="25" fillId="26" borderId="0" xfId="0" applyFont="1" applyFill="1" applyBorder="1" applyAlignment="1">
      <alignment horizontal="left" vertical="center" wrapText="1"/>
    </xf>
    <xf numFmtId="0" fontId="25" fillId="26" borderId="0" xfId="0" applyFont="1" applyFill="1" applyBorder="1" applyAlignment="1">
      <alignment horizontal="left" vertical="center"/>
    </xf>
    <xf numFmtId="0" fontId="19" fillId="26" borderId="0" xfId="0" applyFont="1" applyFill="1" applyAlignment="1">
      <alignment horizontal="right" vertical="top" wrapText="1"/>
    </xf>
    <xf numFmtId="0" fontId="1" fillId="23" borderId="13" xfId="0" applyFont="1" applyFill="1" applyBorder="1" applyAlignment="1">
      <alignment horizontal="left" vertical="top" wrapText="1"/>
    </xf>
    <xf numFmtId="0" fontId="1" fillId="23" borderId="13" xfId="0" applyFont="1" applyFill="1" applyBorder="1" applyAlignment="1">
      <alignment horizontal="center" vertical="top" wrapText="1"/>
    </xf>
    <xf numFmtId="0" fontId="1" fillId="23" borderId="13" xfId="0" applyFont="1" applyFill="1" applyBorder="1" applyAlignment="1">
      <alignment horizontal="right" vertical="top" wrapText="1"/>
    </xf>
    <xf numFmtId="0" fontId="11" fillId="22" borderId="13" xfId="0" applyFont="1" applyFill="1" applyBorder="1" applyAlignment="1">
      <alignment horizontal="left" vertical="top" wrapText="1"/>
    </xf>
    <xf numFmtId="0" fontId="11" fillId="22" borderId="13" xfId="0" applyFont="1" applyFill="1" applyBorder="1" applyAlignment="1">
      <alignment horizontal="center" vertical="top" wrapText="1"/>
    </xf>
    <xf numFmtId="0" fontId="11" fillId="22" borderId="13" xfId="0" applyFont="1" applyFill="1" applyBorder="1" applyAlignment="1">
      <alignment horizontal="right" vertical="top" wrapText="1"/>
    </xf>
    <xf numFmtId="0" fontId="10" fillId="17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7" fillId="16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19" fillId="18" borderId="0" xfId="0" applyFont="1" applyFill="1" applyAlignment="1">
      <alignment horizontal="right" vertical="top" wrapText="1"/>
    </xf>
    <xf numFmtId="4" fontId="20" fillId="19" borderId="0" xfId="0" applyNumberFormat="1" applyFont="1" applyFill="1" applyAlignment="1">
      <alignment horizontal="right" vertical="top" wrapText="1"/>
    </xf>
    <xf numFmtId="0" fontId="16" fillId="21" borderId="0" xfId="0" applyFont="1" applyFill="1" applyAlignment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4" fillId="23" borderId="20" xfId="0" applyFont="1" applyFill="1" applyBorder="1" applyAlignment="1">
      <alignment horizontal="left" vertical="top" wrapText="1"/>
    </xf>
    <xf numFmtId="0" fontId="27" fillId="0" borderId="21" xfId="0" applyFont="1" applyBorder="1" applyAlignment="1">
      <alignment horizontal="left" vertical="center"/>
    </xf>
    <xf numFmtId="0" fontId="2" fillId="26" borderId="0" xfId="0" applyFont="1" applyFill="1" applyAlignment="1">
      <alignment horizontal="center" wrapText="1"/>
    </xf>
    <xf numFmtId="0" fontId="0" fillId="26" borderId="0" xfId="0" applyFill="1"/>
    <xf numFmtId="0" fontId="1" fillId="23" borderId="14" xfId="0" applyFont="1" applyFill="1" applyBorder="1" applyAlignment="1">
      <alignment horizontal="center" wrapText="1"/>
    </xf>
    <xf numFmtId="0" fontId="6" fillId="24" borderId="15" xfId="0" applyFont="1" applyFill="1" applyBorder="1" applyAlignment="1">
      <alignment horizontal="center" vertical="center" wrapText="1"/>
    </xf>
    <xf numFmtId="0" fontId="6" fillId="24" borderId="16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wrapText="1"/>
    </xf>
    <xf numFmtId="0" fontId="1" fillId="23" borderId="18" xfId="0" applyFont="1" applyFill="1" applyBorder="1" applyAlignment="1">
      <alignment horizontal="center" wrapText="1"/>
    </xf>
    <xf numFmtId="0" fontId="1" fillId="23" borderId="19" xfId="0" applyFont="1" applyFill="1" applyBorder="1" applyAlignment="1">
      <alignment horizontal="center" wrapText="1"/>
    </xf>
    <xf numFmtId="0" fontId="10" fillId="23" borderId="0" xfId="0" applyFont="1" applyFill="1" applyAlignment="1">
      <alignment horizontal="left" vertical="top" wrapText="1"/>
    </xf>
    <xf numFmtId="0" fontId="16" fillId="23" borderId="0" xfId="0" applyFont="1" applyFill="1" applyAlignment="1">
      <alignment horizontal="left" vertical="top" wrapText="1"/>
    </xf>
    <xf numFmtId="0" fontId="1" fillId="23" borderId="0" xfId="0" applyFont="1" applyFill="1" applyAlignment="1">
      <alignment horizont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2</xdr:col>
      <xdr:colOff>266700</xdr:colOff>
      <xdr:row>2</xdr:row>
      <xdr:rowOff>162486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1409700" cy="1362636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70</xdr:row>
      <xdr:rowOff>333375</xdr:rowOff>
    </xdr:from>
    <xdr:to>
      <xdr:col>3</xdr:col>
      <xdr:colOff>3286524</xdr:colOff>
      <xdr:row>71</xdr:row>
      <xdr:rowOff>47691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1775" y="23326725"/>
          <a:ext cx="2857899" cy="476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2</xdr:col>
      <xdr:colOff>266700</xdr:colOff>
      <xdr:row>2</xdr:row>
      <xdr:rowOff>162486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1409700" cy="1362636"/>
        </a:xfrm>
        <a:prstGeom prst="rect">
          <a:avLst/>
        </a:prstGeom>
      </xdr:spPr>
    </xdr:pic>
    <xdr:clientData/>
  </xdr:twoCellAnchor>
  <xdr:twoCellAnchor editAs="oneCell">
    <xdr:from>
      <xdr:col>3</xdr:col>
      <xdr:colOff>982540</xdr:colOff>
      <xdr:row>17</xdr:row>
      <xdr:rowOff>90854</xdr:rowOff>
    </xdr:from>
    <xdr:to>
      <xdr:col>4</xdr:col>
      <xdr:colOff>468755</xdr:colOff>
      <xdr:row>17</xdr:row>
      <xdr:rowOff>710064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5690" y="4148504"/>
          <a:ext cx="4153465" cy="61921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20</xdr:row>
      <xdr:rowOff>257175</xdr:rowOff>
    </xdr:from>
    <xdr:to>
      <xdr:col>3</xdr:col>
      <xdr:colOff>3429399</xdr:colOff>
      <xdr:row>20</xdr:row>
      <xdr:rowOff>733491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4650" y="5514975"/>
          <a:ext cx="2857899" cy="4763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723900</xdr:colOff>
      <xdr:row>2</xdr:row>
      <xdr:rowOff>162486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409700" cy="1362636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19</xdr:row>
      <xdr:rowOff>276225</xdr:rowOff>
    </xdr:from>
    <xdr:to>
      <xdr:col>2</xdr:col>
      <xdr:colOff>3210324</xdr:colOff>
      <xdr:row>19</xdr:row>
      <xdr:rowOff>752541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5886450"/>
          <a:ext cx="2857899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showOutlineSymbols="0" showWhiteSpace="0" view="pageLayout" topLeftCell="A49" zoomScaleNormal="100" workbookViewId="0">
      <selection activeCell="G60" sqref="G60"/>
    </sheetView>
  </sheetViews>
  <sheetFormatPr defaultRowHeight="14.25"/>
  <cols>
    <col min="1" max="3" width="10" bestFit="1" customWidth="1"/>
    <col min="4" max="4" width="60" bestFit="1" customWidth="1"/>
    <col min="5" max="5" width="5" bestFit="1" customWidth="1"/>
    <col min="6" max="11" width="10" bestFit="1" customWidth="1"/>
    <col min="12" max="12" width="10.5" customWidth="1"/>
    <col min="13" max="13" width="10.25" bestFit="1" customWidth="1"/>
    <col min="14" max="14" width="10" bestFit="1" customWidth="1"/>
  </cols>
  <sheetData>
    <row r="1" spans="1:14" ht="15">
      <c r="A1" s="1"/>
      <c r="B1" s="1"/>
      <c r="C1" s="1"/>
      <c r="D1" s="1" t="s">
        <v>0</v>
      </c>
      <c r="E1" s="43" t="s">
        <v>1</v>
      </c>
      <c r="F1" s="43"/>
      <c r="G1" s="43"/>
      <c r="H1" s="43" t="s">
        <v>2</v>
      </c>
      <c r="I1" s="43"/>
      <c r="J1" s="43"/>
      <c r="K1" s="43" t="s">
        <v>3</v>
      </c>
      <c r="L1" s="43"/>
      <c r="M1" s="43"/>
      <c r="N1" s="43"/>
    </row>
    <row r="2" spans="1:14" ht="80.099999999999994" customHeight="1">
      <c r="A2" s="10"/>
      <c r="B2" s="10"/>
      <c r="C2" s="10"/>
      <c r="D2" s="10" t="s">
        <v>4</v>
      </c>
      <c r="E2" s="44" t="s">
        <v>178</v>
      </c>
      <c r="F2" s="44"/>
      <c r="G2" s="44"/>
      <c r="H2" s="44" t="s">
        <v>5</v>
      </c>
      <c r="I2" s="44"/>
      <c r="J2" s="44"/>
      <c r="K2" s="44" t="s">
        <v>6</v>
      </c>
      <c r="L2" s="44"/>
      <c r="M2" s="44"/>
      <c r="N2" s="44"/>
    </row>
    <row r="3" spans="1:14" ht="15">
      <c r="A3" s="45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" customHeight="1">
      <c r="A4" s="47" t="s">
        <v>8</v>
      </c>
      <c r="B4" s="48" t="s">
        <v>9</v>
      </c>
      <c r="C4" s="47" t="s">
        <v>10</v>
      </c>
      <c r="D4" s="47" t="s">
        <v>11</v>
      </c>
      <c r="E4" s="49" t="s">
        <v>12</v>
      </c>
      <c r="F4" s="48" t="s">
        <v>13</v>
      </c>
      <c r="G4" s="48" t="s">
        <v>14</v>
      </c>
      <c r="H4" s="49" t="s">
        <v>15</v>
      </c>
      <c r="I4" s="47"/>
      <c r="J4" s="47"/>
      <c r="K4" s="49" t="s">
        <v>16</v>
      </c>
      <c r="L4" s="47"/>
      <c r="M4" s="47"/>
      <c r="N4" s="48" t="s">
        <v>17</v>
      </c>
    </row>
    <row r="5" spans="1:14" ht="15" customHeight="1">
      <c r="A5" s="48"/>
      <c r="B5" s="48"/>
      <c r="C5" s="48"/>
      <c r="D5" s="48"/>
      <c r="E5" s="48"/>
      <c r="F5" s="48"/>
      <c r="G5" s="48"/>
      <c r="H5" s="3" t="s">
        <v>18</v>
      </c>
      <c r="I5" s="3" t="s">
        <v>19</v>
      </c>
      <c r="J5" s="3" t="s">
        <v>16</v>
      </c>
      <c r="K5" s="3" t="s">
        <v>18</v>
      </c>
      <c r="L5" s="3" t="s">
        <v>19</v>
      </c>
      <c r="M5" s="3" t="s">
        <v>16</v>
      </c>
      <c r="N5" s="48"/>
    </row>
    <row r="6" spans="1:14" ht="24" customHeight="1">
      <c r="A6" s="4" t="s">
        <v>20</v>
      </c>
      <c r="B6" s="4"/>
      <c r="C6" s="4"/>
      <c r="D6" s="4" t="s">
        <v>21</v>
      </c>
      <c r="E6" s="4"/>
      <c r="F6" s="5"/>
      <c r="G6" s="5"/>
      <c r="H6" s="4"/>
      <c r="I6" s="4"/>
      <c r="J6" s="4"/>
      <c r="K6" s="4"/>
      <c r="L6" s="4"/>
      <c r="M6" s="6">
        <v>151248</v>
      </c>
      <c r="N6" s="7">
        <v>5.1385649606063399E-2</v>
      </c>
    </row>
    <row r="7" spans="1:14" ht="26.1" customHeight="1">
      <c r="A7" s="16" t="s">
        <v>22</v>
      </c>
      <c r="B7" s="17" t="s">
        <v>23</v>
      </c>
      <c r="C7" s="16" t="s">
        <v>179</v>
      </c>
      <c r="D7" s="8" t="s">
        <v>24</v>
      </c>
      <c r="E7" s="9" t="s">
        <v>25</v>
      </c>
      <c r="F7" s="17">
        <v>3500</v>
      </c>
      <c r="G7" s="19">
        <v>10.29</v>
      </c>
      <c r="H7" s="19">
        <v>12.37</v>
      </c>
      <c r="I7" s="19">
        <v>0</v>
      </c>
      <c r="J7" s="19">
        <v>12.37</v>
      </c>
      <c r="K7" s="19">
        <v>43295</v>
      </c>
      <c r="L7" s="19">
        <v>0</v>
      </c>
      <c r="M7" s="19">
        <v>43295</v>
      </c>
      <c r="N7" s="31">
        <v>1.4709230533260042E-2</v>
      </c>
    </row>
    <row r="8" spans="1:14" ht="24" customHeight="1">
      <c r="A8" s="16" t="s">
        <v>26</v>
      </c>
      <c r="B8" s="17" t="s">
        <v>27</v>
      </c>
      <c r="C8" s="16" t="s">
        <v>179</v>
      </c>
      <c r="D8" s="8" t="s">
        <v>28</v>
      </c>
      <c r="E8" s="9" t="s">
        <v>25</v>
      </c>
      <c r="F8" s="17">
        <v>3000</v>
      </c>
      <c r="G8" s="19">
        <v>4.2699999999999996</v>
      </c>
      <c r="H8" s="19">
        <v>5.13</v>
      </c>
      <c r="I8" s="19">
        <v>0</v>
      </c>
      <c r="J8" s="19">
        <v>5.13</v>
      </c>
      <c r="K8" s="19">
        <v>15390</v>
      </c>
      <c r="L8" s="19">
        <v>0</v>
      </c>
      <c r="M8" s="19">
        <v>15390</v>
      </c>
      <c r="N8" s="20">
        <v>5.2286651554884411E-3</v>
      </c>
    </row>
    <row r="9" spans="1:14" ht="24" customHeight="1">
      <c r="A9" s="16" t="s">
        <v>29</v>
      </c>
      <c r="B9" s="17" t="s">
        <v>30</v>
      </c>
      <c r="C9" s="16" t="s">
        <v>179</v>
      </c>
      <c r="D9" s="8" t="s">
        <v>31</v>
      </c>
      <c r="E9" s="9" t="s">
        <v>32</v>
      </c>
      <c r="F9" s="17">
        <v>850</v>
      </c>
      <c r="G9" s="19">
        <v>14.85</v>
      </c>
      <c r="H9" s="19">
        <v>17.850000000000001</v>
      </c>
      <c r="I9" s="19">
        <v>0.01</v>
      </c>
      <c r="J9" s="19">
        <v>17.86</v>
      </c>
      <c r="K9" s="19">
        <v>15172.5</v>
      </c>
      <c r="L9" s="19">
        <v>8.5</v>
      </c>
      <c r="M9" s="19">
        <v>15181</v>
      </c>
      <c r="N9" s="20">
        <v>5.157658591648474E-3</v>
      </c>
    </row>
    <row r="10" spans="1:14" ht="26.1" customHeight="1">
      <c r="A10" s="16" t="s">
        <v>33</v>
      </c>
      <c r="B10" s="17" t="s">
        <v>34</v>
      </c>
      <c r="C10" s="16" t="s">
        <v>179</v>
      </c>
      <c r="D10" s="8" t="s">
        <v>35</v>
      </c>
      <c r="E10" s="9" t="s">
        <v>32</v>
      </c>
      <c r="F10" s="17">
        <v>850</v>
      </c>
      <c r="G10" s="19">
        <v>7.42</v>
      </c>
      <c r="H10" s="19">
        <v>8.92</v>
      </c>
      <c r="I10" s="19">
        <v>0</v>
      </c>
      <c r="J10" s="19">
        <v>8.92</v>
      </c>
      <c r="K10" s="19">
        <v>7582</v>
      </c>
      <c r="L10" s="19">
        <v>0</v>
      </c>
      <c r="M10" s="19">
        <v>7582</v>
      </c>
      <c r="N10" s="20">
        <v>2.5759414690651955E-3</v>
      </c>
    </row>
    <row r="11" spans="1:14" ht="24" customHeight="1">
      <c r="A11" s="16" t="s">
        <v>36</v>
      </c>
      <c r="B11" s="17" t="s">
        <v>37</v>
      </c>
      <c r="C11" s="16" t="s">
        <v>179</v>
      </c>
      <c r="D11" s="8" t="s">
        <v>38</v>
      </c>
      <c r="E11" s="9" t="s">
        <v>32</v>
      </c>
      <c r="F11" s="17">
        <v>5000</v>
      </c>
      <c r="G11" s="19">
        <v>7.71</v>
      </c>
      <c r="H11" s="19">
        <v>0</v>
      </c>
      <c r="I11" s="19">
        <v>9.27</v>
      </c>
      <c r="J11" s="19">
        <v>9.27</v>
      </c>
      <c r="K11" s="19">
        <v>0</v>
      </c>
      <c r="L11" s="19">
        <v>46350</v>
      </c>
      <c r="M11" s="19">
        <v>46350</v>
      </c>
      <c r="N11" s="20">
        <v>1.5747149444892087E-2</v>
      </c>
    </row>
    <row r="12" spans="1:14" ht="26.1" customHeight="1">
      <c r="A12" s="16" t="s">
        <v>39</v>
      </c>
      <c r="B12" s="17" t="s">
        <v>40</v>
      </c>
      <c r="C12" s="16" t="s">
        <v>179</v>
      </c>
      <c r="D12" s="8" t="s">
        <v>41</v>
      </c>
      <c r="E12" s="9" t="s">
        <v>32</v>
      </c>
      <c r="F12" s="17">
        <v>3500</v>
      </c>
      <c r="G12" s="19">
        <v>5.57</v>
      </c>
      <c r="H12" s="19">
        <v>6.69</v>
      </c>
      <c r="I12" s="19">
        <v>0.01</v>
      </c>
      <c r="J12" s="19">
        <v>6.7</v>
      </c>
      <c r="K12" s="19">
        <v>23415</v>
      </c>
      <c r="L12" s="19">
        <v>35</v>
      </c>
      <c r="M12" s="19">
        <v>23450</v>
      </c>
      <c r="N12" s="20">
        <v>7.9670044117091578E-3</v>
      </c>
    </row>
    <row r="13" spans="1:14" ht="26.1" customHeight="1">
      <c r="A13" s="18" t="s">
        <v>42</v>
      </c>
      <c r="B13" s="18"/>
      <c r="C13" s="18"/>
      <c r="D13" s="4" t="s">
        <v>43</v>
      </c>
      <c r="E13" s="4"/>
      <c r="F13" s="21"/>
      <c r="G13" s="21"/>
      <c r="H13" s="18"/>
      <c r="I13" s="18"/>
      <c r="J13" s="18"/>
      <c r="K13" s="18"/>
      <c r="L13" s="18"/>
      <c r="M13" s="22">
        <v>330638.36</v>
      </c>
      <c r="N13" s="23">
        <v>0.11233250630278382</v>
      </c>
    </row>
    <row r="14" spans="1:14" ht="26.1" customHeight="1">
      <c r="A14" s="16" t="s">
        <v>44</v>
      </c>
      <c r="B14" s="17" t="s">
        <v>45</v>
      </c>
      <c r="C14" s="16" t="s">
        <v>179</v>
      </c>
      <c r="D14" s="8" t="s">
        <v>46</v>
      </c>
      <c r="E14" s="9" t="s">
        <v>25</v>
      </c>
      <c r="F14" s="17">
        <v>3000</v>
      </c>
      <c r="G14" s="19">
        <v>1.22</v>
      </c>
      <c r="H14" s="19">
        <v>1.46</v>
      </c>
      <c r="I14" s="19">
        <v>0</v>
      </c>
      <c r="J14" s="19">
        <v>1.46</v>
      </c>
      <c r="K14" s="19">
        <v>4380</v>
      </c>
      <c r="L14" s="19">
        <v>0</v>
      </c>
      <c r="M14" s="19">
        <v>4380</v>
      </c>
      <c r="N14" s="20">
        <v>1.4880801417179578E-3</v>
      </c>
    </row>
    <row r="15" spans="1:14" ht="26.1" customHeight="1">
      <c r="A15" s="16" t="s">
        <v>47</v>
      </c>
      <c r="B15" s="17" t="s">
        <v>48</v>
      </c>
      <c r="C15" s="16" t="s">
        <v>179</v>
      </c>
      <c r="D15" s="8" t="s">
        <v>49</v>
      </c>
      <c r="E15" s="9" t="s">
        <v>25</v>
      </c>
      <c r="F15" s="17">
        <v>3000</v>
      </c>
      <c r="G15" s="19">
        <v>4.1100000000000003</v>
      </c>
      <c r="H15" s="19">
        <v>4.93</v>
      </c>
      <c r="I15" s="19">
        <v>0.01</v>
      </c>
      <c r="J15" s="19">
        <v>4.9400000000000004</v>
      </c>
      <c r="K15" s="19">
        <v>14790</v>
      </c>
      <c r="L15" s="19">
        <v>30</v>
      </c>
      <c r="M15" s="19">
        <v>14820</v>
      </c>
      <c r="N15" s="20">
        <v>5.0350108904703506E-3</v>
      </c>
    </row>
    <row r="16" spans="1:14" ht="26.1" customHeight="1">
      <c r="A16" s="16" t="s">
        <v>50</v>
      </c>
      <c r="B16" s="17" t="s">
        <v>51</v>
      </c>
      <c r="C16" s="16" t="s">
        <v>179</v>
      </c>
      <c r="D16" s="8" t="s">
        <v>52</v>
      </c>
      <c r="E16" s="9" t="s">
        <v>32</v>
      </c>
      <c r="F16" s="17">
        <v>400</v>
      </c>
      <c r="G16" s="19">
        <v>22.64</v>
      </c>
      <c r="H16" s="19">
        <v>27.21</v>
      </c>
      <c r="I16" s="19">
        <v>0.02</v>
      </c>
      <c r="J16" s="19">
        <v>27.23</v>
      </c>
      <c r="K16" s="19">
        <v>10884</v>
      </c>
      <c r="L16" s="19">
        <v>8</v>
      </c>
      <c r="M16" s="19">
        <v>10892</v>
      </c>
      <c r="N16" s="20">
        <v>3.7004951834684924E-3</v>
      </c>
    </row>
    <row r="17" spans="1:14" ht="26.1" customHeight="1">
      <c r="A17" s="16" t="s">
        <v>53</v>
      </c>
      <c r="B17" s="17" t="s">
        <v>54</v>
      </c>
      <c r="C17" s="16" t="s">
        <v>179</v>
      </c>
      <c r="D17" s="8" t="s">
        <v>55</v>
      </c>
      <c r="E17" s="9" t="s">
        <v>32</v>
      </c>
      <c r="F17" s="17">
        <v>400</v>
      </c>
      <c r="G17" s="19">
        <v>18.52</v>
      </c>
      <c r="H17" s="19">
        <v>22.27</v>
      </c>
      <c r="I17" s="19">
        <v>0</v>
      </c>
      <c r="J17" s="19">
        <v>22.27</v>
      </c>
      <c r="K17" s="19">
        <v>8908</v>
      </c>
      <c r="L17" s="19">
        <v>0</v>
      </c>
      <c r="M17" s="19">
        <v>8908</v>
      </c>
      <c r="N17" s="20">
        <v>3.0264424434757005E-3</v>
      </c>
    </row>
    <row r="18" spans="1:14" ht="26.1" customHeight="1">
      <c r="A18" s="16" t="s">
        <v>56</v>
      </c>
      <c r="B18" s="17" t="s">
        <v>57</v>
      </c>
      <c r="C18" s="16" t="s">
        <v>179</v>
      </c>
      <c r="D18" s="8" t="s">
        <v>58</v>
      </c>
      <c r="E18" s="9" t="s">
        <v>32</v>
      </c>
      <c r="F18" s="17">
        <v>3500</v>
      </c>
      <c r="G18" s="19">
        <v>16.46</v>
      </c>
      <c r="H18" s="19">
        <v>19.79</v>
      </c>
      <c r="I18" s="19">
        <v>0.01</v>
      </c>
      <c r="J18" s="19">
        <v>19.8</v>
      </c>
      <c r="K18" s="19">
        <v>69265</v>
      </c>
      <c r="L18" s="19">
        <v>35</v>
      </c>
      <c r="M18" s="19">
        <v>69300</v>
      </c>
      <c r="N18" s="31">
        <v>2.3544281694304676E-2</v>
      </c>
    </row>
    <row r="19" spans="1:14" ht="26.1" customHeight="1">
      <c r="A19" s="16" t="s">
        <v>59</v>
      </c>
      <c r="B19" s="17" t="s">
        <v>60</v>
      </c>
      <c r="C19" s="16" t="s">
        <v>179</v>
      </c>
      <c r="D19" s="8" t="s">
        <v>61</v>
      </c>
      <c r="E19" s="9" t="s">
        <v>32</v>
      </c>
      <c r="F19" s="17">
        <v>3500</v>
      </c>
      <c r="G19" s="19">
        <v>12.35</v>
      </c>
      <c r="H19" s="19">
        <v>14.84</v>
      </c>
      <c r="I19" s="19">
        <v>0.01</v>
      </c>
      <c r="J19" s="19">
        <v>14.85</v>
      </c>
      <c r="K19" s="19">
        <v>51940</v>
      </c>
      <c r="L19" s="19">
        <v>35</v>
      </c>
      <c r="M19" s="19">
        <v>51975</v>
      </c>
      <c r="N19" s="20">
        <v>1.7658211270728506E-2</v>
      </c>
    </row>
    <row r="20" spans="1:14" ht="24" customHeight="1">
      <c r="A20" s="16" t="s">
        <v>62</v>
      </c>
      <c r="B20" s="17" t="s">
        <v>63</v>
      </c>
      <c r="C20" s="16" t="s">
        <v>179</v>
      </c>
      <c r="D20" s="8" t="s">
        <v>64</v>
      </c>
      <c r="E20" s="9" t="s">
        <v>65</v>
      </c>
      <c r="F20" s="17">
        <v>1900</v>
      </c>
      <c r="G20" s="19">
        <v>2.31</v>
      </c>
      <c r="H20" s="19">
        <v>0</v>
      </c>
      <c r="I20" s="19">
        <v>2.77</v>
      </c>
      <c r="J20" s="19">
        <v>2.77</v>
      </c>
      <c r="K20" s="19">
        <v>0</v>
      </c>
      <c r="L20" s="19">
        <v>5263</v>
      </c>
      <c r="M20" s="19">
        <v>5263</v>
      </c>
      <c r="N20" s="20">
        <v>1.7880743803337013E-3</v>
      </c>
    </row>
    <row r="21" spans="1:14" ht="26.1" customHeight="1">
      <c r="A21" s="16" t="s">
        <v>66</v>
      </c>
      <c r="B21" s="17" t="s">
        <v>67</v>
      </c>
      <c r="C21" s="16" t="s">
        <v>179</v>
      </c>
      <c r="D21" s="8" t="s">
        <v>68</v>
      </c>
      <c r="E21" s="9" t="s">
        <v>25</v>
      </c>
      <c r="F21" s="17">
        <v>3000</v>
      </c>
      <c r="G21" s="19">
        <v>5.86</v>
      </c>
      <c r="H21" s="19">
        <v>6.91</v>
      </c>
      <c r="I21" s="19">
        <v>0.13</v>
      </c>
      <c r="J21" s="19">
        <v>7.04</v>
      </c>
      <c r="K21" s="19">
        <v>20730</v>
      </c>
      <c r="L21" s="19">
        <v>390</v>
      </c>
      <c r="M21" s="19">
        <v>21120</v>
      </c>
      <c r="N21" s="20">
        <v>7.1754001354071388E-3</v>
      </c>
    </row>
    <row r="22" spans="1:14" ht="26.1" customHeight="1">
      <c r="A22" s="16" t="s">
        <v>69</v>
      </c>
      <c r="B22" s="17" t="s">
        <v>70</v>
      </c>
      <c r="C22" s="16" t="s">
        <v>179</v>
      </c>
      <c r="D22" s="8" t="s">
        <v>71</v>
      </c>
      <c r="E22" s="9" t="s">
        <v>25</v>
      </c>
      <c r="F22" s="17">
        <v>3000</v>
      </c>
      <c r="G22" s="19">
        <v>15.51</v>
      </c>
      <c r="H22" s="19">
        <v>18.309999999999999</v>
      </c>
      <c r="I22" s="19">
        <v>0.34</v>
      </c>
      <c r="J22" s="19">
        <v>18.649999999999999</v>
      </c>
      <c r="K22" s="19">
        <v>54930</v>
      </c>
      <c r="L22" s="19">
        <v>1020</v>
      </c>
      <c r="M22" s="19">
        <v>55950</v>
      </c>
      <c r="N22" s="31">
        <v>1.9008694960986242E-2</v>
      </c>
    </row>
    <row r="23" spans="1:14" ht="26.1" customHeight="1">
      <c r="A23" s="16" t="s">
        <v>72</v>
      </c>
      <c r="B23" s="17" t="s">
        <v>73</v>
      </c>
      <c r="C23" s="16" t="s">
        <v>179</v>
      </c>
      <c r="D23" s="8" t="s">
        <v>74</v>
      </c>
      <c r="E23" s="9" t="s">
        <v>65</v>
      </c>
      <c r="F23" s="17">
        <v>2000</v>
      </c>
      <c r="G23" s="19">
        <v>16.22</v>
      </c>
      <c r="H23" s="19">
        <v>6.34</v>
      </c>
      <c r="I23" s="19">
        <v>13.17</v>
      </c>
      <c r="J23" s="19">
        <v>19.510000000000002</v>
      </c>
      <c r="K23" s="19">
        <v>12680</v>
      </c>
      <c r="L23" s="19">
        <v>26340</v>
      </c>
      <c r="M23" s="19">
        <v>39020</v>
      </c>
      <c r="N23" s="20">
        <v>1.3256823545624364E-2</v>
      </c>
    </row>
    <row r="24" spans="1:14" ht="26.1" customHeight="1">
      <c r="A24" s="16" t="s">
        <v>75</v>
      </c>
      <c r="B24" s="17" t="s">
        <v>76</v>
      </c>
      <c r="C24" s="16" t="s">
        <v>179</v>
      </c>
      <c r="D24" s="8" t="s">
        <v>77</v>
      </c>
      <c r="E24" s="9" t="s">
        <v>32</v>
      </c>
      <c r="F24" s="17">
        <v>250</v>
      </c>
      <c r="G24" s="19">
        <v>44.99</v>
      </c>
      <c r="H24" s="19">
        <v>32.92</v>
      </c>
      <c r="I24" s="19">
        <v>21.2</v>
      </c>
      <c r="J24" s="19">
        <v>54.12</v>
      </c>
      <c r="K24" s="19">
        <v>8230</v>
      </c>
      <c r="L24" s="19">
        <v>5300</v>
      </c>
      <c r="M24" s="19">
        <v>13530</v>
      </c>
      <c r="N24" s="20">
        <v>4.5967407117451986E-3</v>
      </c>
    </row>
    <row r="25" spans="1:14" ht="26.1" customHeight="1">
      <c r="A25" s="16" t="s">
        <v>78</v>
      </c>
      <c r="B25" s="17" t="s">
        <v>79</v>
      </c>
      <c r="C25" s="16" t="s">
        <v>179</v>
      </c>
      <c r="D25" s="8" t="s">
        <v>80</v>
      </c>
      <c r="E25" s="9" t="s">
        <v>81</v>
      </c>
      <c r="F25" s="17">
        <v>3</v>
      </c>
      <c r="G25" s="19">
        <v>5506.34</v>
      </c>
      <c r="H25" s="19">
        <v>1485.6</v>
      </c>
      <c r="I25" s="19">
        <v>5138.5200000000004</v>
      </c>
      <c r="J25" s="19">
        <v>6624.12</v>
      </c>
      <c r="K25" s="19">
        <v>4456.8</v>
      </c>
      <c r="L25" s="19">
        <v>15415.56</v>
      </c>
      <c r="M25" s="19">
        <v>19872.36</v>
      </c>
      <c r="N25" s="20">
        <v>6.7515215262717527E-3</v>
      </c>
    </row>
    <row r="26" spans="1:14" ht="26.1" customHeight="1">
      <c r="A26" s="16" t="s">
        <v>82</v>
      </c>
      <c r="B26" s="17" t="s">
        <v>73</v>
      </c>
      <c r="C26" s="16" t="s">
        <v>179</v>
      </c>
      <c r="D26" s="8" t="s">
        <v>74</v>
      </c>
      <c r="E26" s="9" t="s">
        <v>65</v>
      </c>
      <c r="F26" s="17">
        <v>800</v>
      </c>
      <c r="G26" s="19">
        <v>16.22</v>
      </c>
      <c r="H26" s="19">
        <v>6.34</v>
      </c>
      <c r="I26" s="19">
        <v>13.17</v>
      </c>
      <c r="J26" s="19">
        <v>19.510000000000002</v>
      </c>
      <c r="K26" s="19">
        <v>5072</v>
      </c>
      <c r="L26" s="19">
        <v>10536</v>
      </c>
      <c r="M26" s="19">
        <v>15608</v>
      </c>
      <c r="N26" s="20">
        <v>5.3027294182497456E-3</v>
      </c>
    </row>
    <row r="27" spans="1:14" ht="24" customHeight="1">
      <c r="A27" s="18" t="s">
        <v>83</v>
      </c>
      <c r="B27" s="18"/>
      <c r="C27" s="18"/>
      <c r="D27" s="4" t="s">
        <v>84</v>
      </c>
      <c r="E27" s="4"/>
      <c r="F27" s="21"/>
      <c r="G27" s="21"/>
      <c r="H27" s="18"/>
      <c r="I27" s="18"/>
      <c r="J27" s="18"/>
      <c r="K27" s="18"/>
      <c r="L27" s="18"/>
      <c r="M27" s="22">
        <v>2216133.5</v>
      </c>
      <c r="N27" s="23">
        <v>0.7529187791657338</v>
      </c>
    </row>
    <row r="28" spans="1:14" ht="26.1" customHeight="1">
      <c r="A28" s="16" t="s">
        <v>85</v>
      </c>
      <c r="B28" s="17" t="s">
        <v>86</v>
      </c>
      <c r="C28" s="16" t="s">
        <v>87</v>
      </c>
      <c r="D28" s="8" t="s">
        <v>88</v>
      </c>
      <c r="E28" s="9" t="s">
        <v>89</v>
      </c>
      <c r="F28" s="17">
        <v>500</v>
      </c>
      <c r="G28" s="19">
        <v>204.5</v>
      </c>
      <c r="H28" s="19">
        <v>77.83</v>
      </c>
      <c r="I28" s="19">
        <v>168.18</v>
      </c>
      <c r="J28" s="19">
        <v>246.01</v>
      </c>
      <c r="K28" s="19">
        <v>38915</v>
      </c>
      <c r="L28" s="19">
        <v>84090</v>
      </c>
      <c r="M28" s="19">
        <v>123005</v>
      </c>
      <c r="N28" s="20">
        <v>4.1790250646579312E-2</v>
      </c>
    </row>
    <row r="29" spans="1:14" ht="26.1" customHeight="1">
      <c r="A29" s="16" t="s">
        <v>90</v>
      </c>
      <c r="B29" s="17" t="s">
        <v>91</v>
      </c>
      <c r="C29" s="16" t="s">
        <v>179</v>
      </c>
      <c r="D29" s="8" t="s">
        <v>92</v>
      </c>
      <c r="E29" s="9" t="s">
        <v>25</v>
      </c>
      <c r="F29" s="17">
        <v>700</v>
      </c>
      <c r="G29" s="19">
        <v>93.92</v>
      </c>
      <c r="H29" s="19">
        <v>60.36</v>
      </c>
      <c r="I29" s="19">
        <v>52.62</v>
      </c>
      <c r="J29" s="19">
        <v>112.98</v>
      </c>
      <c r="K29" s="19">
        <v>42252</v>
      </c>
      <c r="L29" s="19">
        <v>36834</v>
      </c>
      <c r="M29" s="19">
        <v>79086</v>
      </c>
      <c r="N29" s="20">
        <v>2.6869019654773153E-2</v>
      </c>
    </row>
    <row r="30" spans="1:14" ht="26.1" customHeight="1">
      <c r="A30" s="16" t="s">
        <v>93</v>
      </c>
      <c r="B30" s="17" t="s">
        <v>94</v>
      </c>
      <c r="C30" s="16" t="s">
        <v>179</v>
      </c>
      <c r="D30" s="8" t="s">
        <v>95</v>
      </c>
      <c r="E30" s="9" t="s">
        <v>25</v>
      </c>
      <c r="F30" s="17">
        <v>700</v>
      </c>
      <c r="G30" s="19">
        <v>126.21</v>
      </c>
      <c r="H30" s="19">
        <v>71.349999999999994</v>
      </c>
      <c r="I30" s="19">
        <v>80.48</v>
      </c>
      <c r="J30" s="19">
        <v>151.83000000000001</v>
      </c>
      <c r="K30" s="19">
        <v>49945</v>
      </c>
      <c r="L30" s="19">
        <v>56336</v>
      </c>
      <c r="M30" s="19">
        <v>106281</v>
      </c>
      <c r="N30" s="20">
        <v>3.6108366562083626E-2</v>
      </c>
    </row>
    <row r="31" spans="1:14" ht="24" customHeight="1">
      <c r="A31" s="16" t="s">
        <v>96</v>
      </c>
      <c r="B31" s="17" t="s">
        <v>97</v>
      </c>
      <c r="C31" s="16" t="s">
        <v>179</v>
      </c>
      <c r="D31" s="8" t="s">
        <v>98</v>
      </c>
      <c r="E31" s="9" t="s">
        <v>32</v>
      </c>
      <c r="F31" s="17">
        <v>250</v>
      </c>
      <c r="G31" s="19">
        <v>74.19</v>
      </c>
      <c r="H31" s="19">
        <v>35.92</v>
      </c>
      <c r="I31" s="19">
        <v>53.33</v>
      </c>
      <c r="J31" s="19">
        <v>89.25</v>
      </c>
      <c r="K31" s="19">
        <v>8980</v>
      </c>
      <c r="L31" s="19">
        <v>13332.5</v>
      </c>
      <c r="M31" s="19">
        <v>22312.5</v>
      </c>
      <c r="N31" s="20">
        <v>7.5805452424844598E-3</v>
      </c>
    </row>
    <row r="32" spans="1:14" ht="24" customHeight="1">
      <c r="A32" s="16" t="s">
        <v>99</v>
      </c>
      <c r="B32" s="17" t="s">
        <v>100</v>
      </c>
      <c r="C32" s="16" t="s">
        <v>179</v>
      </c>
      <c r="D32" s="8" t="s">
        <v>101</v>
      </c>
      <c r="E32" s="9" t="s">
        <v>32</v>
      </c>
      <c r="F32" s="17">
        <v>250</v>
      </c>
      <c r="G32" s="19">
        <v>90.51</v>
      </c>
      <c r="H32" s="19">
        <v>35.92</v>
      </c>
      <c r="I32" s="19">
        <v>72.959999999999994</v>
      </c>
      <c r="J32" s="19">
        <v>108.88</v>
      </c>
      <c r="K32" s="19">
        <v>8980</v>
      </c>
      <c r="L32" s="19">
        <v>18240</v>
      </c>
      <c r="M32" s="19">
        <v>27220</v>
      </c>
      <c r="N32" s="20">
        <v>9.2478405154252999E-3</v>
      </c>
    </row>
    <row r="33" spans="1:14" ht="24" customHeight="1">
      <c r="A33" s="16" t="s">
        <v>102</v>
      </c>
      <c r="B33" s="17" t="s">
        <v>103</v>
      </c>
      <c r="C33" s="16" t="s">
        <v>179</v>
      </c>
      <c r="D33" s="8" t="s">
        <v>104</v>
      </c>
      <c r="E33" s="9" t="s">
        <v>32</v>
      </c>
      <c r="F33" s="17">
        <v>250</v>
      </c>
      <c r="G33" s="19">
        <v>66.03</v>
      </c>
      <c r="H33" s="19">
        <v>35.92</v>
      </c>
      <c r="I33" s="19">
        <v>43.51</v>
      </c>
      <c r="J33" s="19">
        <v>79.430000000000007</v>
      </c>
      <c r="K33" s="19">
        <v>8980</v>
      </c>
      <c r="L33" s="19">
        <v>10877.5</v>
      </c>
      <c r="M33" s="19">
        <v>19857.5</v>
      </c>
      <c r="N33" s="20">
        <v>6.7464729256082982E-3</v>
      </c>
    </row>
    <row r="34" spans="1:14" ht="24" customHeight="1">
      <c r="A34" s="16" t="s">
        <v>105</v>
      </c>
      <c r="B34" s="17" t="s">
        <v>106</v>
      </c>
      <c r="C34" s="16" t="s">
        <v>179</v>
      </c>
      <c r="D34" s="8" t="s">
        <v>107</v>
      </c>
      <c r="E34" s="9" t="s">
        <v>32</v>
      </c>
      <c r="F34" s="17">
        <v>250</v>
      </c>
      <c r="G34" s="19">
        <v>130.12</v>
      </c>
      <c r="H34" s="19">
        <v>53.87</v>
      </c>
      <c r="I34" s="19">
        <v>102.66</v>
      </c>
      <c r="J34" s="19">
        <v>156.53</v>
      </c>
      <c r="K34" s="19">
        <v>13467.5</v>
      </c>
      <c r="L34" s="19">
        <v>25665</v>
      </c>
      <c r="M34" s="19">
        <v>39132.5</v>
      </c>
      <c r="N34" s="20">
        <v>1.3295044782141092E-2</v>
      </c>
    </row>
    <row r="35" spans="1:14" ht="26.1" customHeight="1">
      <c r="A35" s="16" t="s">
        <v>108</v>
      </c>
      <c r="B35" s="17" t="s">
        <v>109</v>
      </c>
      <c r="C35" s="16" t="s">
        <v>179</v>
      </c>
      <c r="D35" s="8" t="s">
        <v>110</v>
      </c>
      <c r="E35" s="9" t="s">
        <v>32</v>
      </c>
      <c r="F35" s="17">
        <v>400</v>
      </c>
      <c r="G35" s="19">
        <v>56.7</v>
      </c>
      <c r="H35" s="19">
        <v>19.79</v>
      </c>
      <c r="I35" s="19">
        <v>48.42</v>
      </c>
      <c r="J35" s="19">
        <v>68.209999999999994</v>
      </c>
      <c r="K35" s="19">
        <v>7916</v>
      </c>
      <c r="L35" s="19">
        <v>19368</v>
      </c>
      <c r="M35" s="19">
        <v>27284</v>
      </c>
      <c r="N35" s="20">
        <v>9.269584152199261E-3</v>
      </c>
    </row>
    <row r="36" spans="1:14" ht="26.1" customHeight="1">
      <c r="A36" s="16" t="s">
        <v>111</v>
      </c>
      <c r="B36" s="17" t="s">
        <v>112</v>
      </c>
      <c r="C36" s="16" t="s">
        <v>179</v>
      </c>
      <c r="D36" s="8" t="s">
        <v>113</v>
      </c>
      <c r="E36" s="9" t="s">
        <v>25</v>
      </c>
      <c r="F36" s="17">
        <v>1000</v>
      </c>
      <c r="G36" s="19">
        <v>29.91</v>
      </c>
      <c r="H36" s="19">
        <v>19.79</v>
      </c>
      <c r="I36" s="19">
        <v>16.190000000000001</v>
      </c>
      <c r="J36" s="19">
        <v>35.979999999999997</v>
      </c>
      <c r="K36" s="19">
        <v>19790</v>
      </c>
      <c r="L36" s="19">
        <v>16190</v>
      </c>
      <c r="M36" s="19">
        <v>35980</v>
      </c>
      <c r="N36" s="20">
        <v>1.2224000798861216E-2</v>
      </c>
    </row>
    <row r="37" spans="1:14" ht="24" customHeight="1">
      <c r="A37" s="16" t="s">
        <v>114</v>
      </c>
      <c r="B37" s="17" t="s">
        <v>115</v>
      </c>
      <c r="C37" s="16" t="s">
        <v>179</v>
      </c>
      <c r="D37" s="8" t="s">
        <v>116</v>
      </c>
      <c r="E37" s="9" t="s">
        <v>25</v>
      </c>
      <c r="F37" s="17">
        <v>1000</v>
      </c>
      <c r="G37" s="19">
        <v>37.53</v>
      </c>
      <c r="H37" s="19">
        <v>19.79</v>
      </c>
      <c r="I37" s="19">
        <v>25.35</v>
      </c>
      <c r="J37" s="19">
        <v>45.14</v>
      </c>
      <c r="K37" s="19">
        <v>19790</v>
      </c>
      <c r="L37" s="19">
        <v>25350</v>
      </c>
      <c r="M37" s="19">
        <v>45140</v>
      </c>
      <c r="N37" s="20">
        <v>1.5336058812134387E-2</v>
      </c>
    </row>
    <row r="38" spans="1:14" ht="39" customHeight="1">
      <c r="A38" s="16" t="s">
        <v>117</v>
      </c>
      <c r="B38" s="17" t="s">
        <v>118</v>
      </c>
      <c r="C38" s="16" t="s">
        <v>179</v>
      </c>
      <c r="D38" s="8" t="s">
        <v>119</v>
      </c>
      <c r="E38" s="9" t="s">
        <v>32</v>
      </c>
      <c r="F38" s="17">
        <v>2500</v>
      </c>
      <c r="G38" s="19">
        <v>101.74</v>
      </c>
      <c r="H38" s="19">
        <v>19.79</v>
      </c>
      <c r="I38" s="19">
        <v>102.6</v>
      </c>
      <c r="J38" s="19">
        <v>122.39</v>
      </c>
      <c r="K38" s="19">
        <v>49475</v>
      </c>
      <c r="L38" s="19">
        <v>256500</v>
      </c>
      <c r="M38" s="19">
        <v>305975</v>
      </c>
      <c r="N38" s="20">
        <v>0.10395326971738633</v>
      </c>
    </row>
    <row r="39" spans="1:14" ht="39" customHeight="1">
      <c r="A39" s="16" t="s">
        <v>120</v>
      </c>
      <c r="B39" s="17" t="s">
        <v>121</v>
      </c>
      <c r="C39" s="16" t="s">
        <v>179</v>
      </c>
      <c r="D39" s="8" t="s">
        <v>122</v>
      </c>
      <c r="E39" s="9" t="s">
        <v>32</v>
      </c>
      <c r="F39" s="17">
        <v>1500</v>
      </c>
      <c r="G39" s="19">
        <v>171.02</v>
      </c>
      <c r="H39" s="19">
        <v>19.79</v>
      </c>
      <c r="I39" s="19">
        <v>185.94</v>
      </c>
      <c r="J39" s="19">
        <v>205.73</v>
      </c>
      <c r="K39" s="19">
        <v>29685</v>
      </c>
      <c r="L39" s="19">
        <v>278910</v>
      </c>
      <c r="M39" s="19">
        <v>308595</v>
      </c>
      <c r="N39" s="20">
        <v>0.10484339984782036</v>
      </c>
    </row>
    <row r="40" spans="1:14" ht="39" customHeight="1">
      <c r="A40" s="16" t="s">
        <v>123</v>
      </c>
      <c r="B40" s="17" t="s">
        <v>124</v>
      </c>
      <c r="C40" s="16" t="s">
        <v>179</v>
      </c>
      <c r="D40" s="8" t="s">
        <v>125</v>
      </c>
      <c r="E40" s="9" t="s">
        <v>32</v>
      </c>
      <c r="F40" s="17">
        <v>1500</v>
      </c>
      <c r="G40" s="19">
        <v>176.93</v>
      </c>
      <c r="H40" s="19">
        <v>19.79</v>
      </c>
      <c r="I40" s="19">
        <v>193.05</v>
      </c>
      <c r="J40" s="19">
        <v>212.84</v>
      </c>
      <c r="K40" s="19">
        <v>29685</v>
      </c>
      <c r="L40" s="19">
        <v>289575</v>
      </c>
      <c r="M40" s="19">
        <v>319260</v>
      </c>
      <c r="N40" s="31">
        <v>0.10846677306960621</v>
      </c>
    </row>
    <row r="41" spans="1:14" ht="39" customHeight="1">
      <c r="A41" s="16" t="s">
        <v>126</v>
      </c>
      <c r="B41" s="17" t="s">
        <v>127</v>
      </c>
      <c r="C41" s="16" t="s">
        <v>179</v>
      </c>
      <c r="D41" s="8" t="s">
        <v>128</v>
      </c>
      <c r="E41" s="9" t="s">
        <v>32</v>
      </c>
      <c r="F41" s="17">
        <v>1500</v>
      </c>
      <c r="G41" s="19">
        <v>98.31</v>
      </c>
      <c r="H41" s="19">
        <v>19.79</v>
      </c>
      <c r="I41" s="19">
        <v>98.47</v>
      </c>
      <c r="J41" s="19">
        <v>118.26</v>
      </c>
      <c r="K41" s="19">
        <v>29685</v>
      </c>
      <c r="L41" s="19">
        <v>147705</v>
      </c>
      <c r="M41" s="19">
        <v>177390</v>
      </c>
      <c r="N41" s="20">
        <v>6.0267245739577292E-2</v>
      </c>
    </row>
    <row r="42" spans="1:14" ht="39" customHeight="1">
      <c r="A42" s="16" t="s">
        <v>129</v>
      </c>
      <c r="B42" s="17" t="s">
        <v>130</v>
      </c>
      <c r="C42" s="16" t="s">
        <v>179</v>
      </c>
      <c r="D42" s="8" t="s">
        <v>131</v>
      </c>
      <c r="E42" s="9" t="s">
        <v>25</v>
      </c>
      <c r="F42" s="17">
        <v>1500</v>
      </c>
      <c r="G42" s="19">
        <v>74.94</v>
      </c>
      <c r="H42" s="19">
        <v>9.89</v>
      </c>
      <c r="I42" s="19">
        <v>80.260000000000005</v>
      </c>
      <c r="J42" s="19">
        <v>90.15</v>
      </c>
      <c r="K42" s="19">
        <v>14835</v>
      </c>
      <c r="L42" s="19">
        <v>120390</v>
      </c>
      <c r="M42" s="19">
        <v>135225</v>
      </c>
      <c r="N42" s="20">
        <v>4.5941926293107498E-2</v>
      </c>
    </row>
    <row r="43" spans="1:14" ht="39" customHeight="1">
      <c r="A43" s="16" t="s">
        <v>132</v>
      </c>
      <c r="B43" s="17" t="s">
        <v>133</v>
      </c>
      <c r="C43" s="16" t="s">
        <v>179</v>
      </c>
      <c r="D43" s="8" t="s">
        <v>134</v>
      </c>
      <c r="E43" s="9" t="s">
        <v>25</v>
      </c>
      <c r="F43" s="17">
        <v>1000</v>
      </c>
      <c r="G43" s="19">
        <v>87.88</v>
      </c>
      <c r="H43" s="19">
        <v>9.89</v>
      </c>
      <c r="I43" s="19">
        <v>95.82</v>
      </c>
      <c r="J43" s="19">
        <v>105.71</v>
      </c>
      <c r="K43" s="19">
        <v>9890</v>
      </c>
      <c r="L43" s="19">
        <v>95820</v>
      </c>
      <c r="M43" s="19">
        <v>105710</v>
      </c>
      <c r="N43" s="20">
        <v>3.5914372552740943E-2</v>
      </c>
    </row>
    <row r="44" spans="1:14" ht="39" customHeight="1">
      <c r="A44" s="16" t="s">
        <v>135</v>
      </c>
      <c r="B44" s="17" t="s">
        <v>136</v>
      </c>
      <c r="C44" s="16" t="s">
        <v>179</v>
      </c>
      <c r="D44" s="8" t="s">
        <v>137</v>
      </c>
      <c r="E44" s="9" t="s">
        <v>32</v>
      </c>
      <c r="F44" s="17">
        <v>1000</v>
      </c>
      <c r="G44" s="19">
        <v>151.01</v>
      </c>
      <c r="H44" s="19">
        <v>21.54</v>
      </c>
      <c r="I44" s="19">
        <v>160.12</v>
      </c>
      <c r="J44" s="19">
        <v>181.66</v>
      </c>
      <c r="K44" s="19">
        <v>21540</v>
      </c>
      <c r="L44" s="19">
        <v>160120</v>
      </c>
      <c r="M44" s="19">
        <v>181660</v>
      </c>
      <c r="N44" s="20">
        <v>6.1717954005590006E-2</v>
      </c>
    </row>
    <row r="45" spans="1:14" ht="26.1" customHeight="1">
      <c r="A45" s="16" t="s">
        <v>138</v>
      </c>
      <c r="B45" s="17" t="s">
        <v>139</v>
      </c>
      <c r="C45" s="16" t="s">
        <v>179</v>
      </c>
      <c r="D45" s="8" t="s">
        <v>140</v>
      </c>
      <c r="E45" s="9" t="s">
        <v>25</v>
      </c>
      <c r="F45" s="17">
        <v>1500</v>
      </c>
      <c r="G45" s="19">
        <v>87.02</v>
      </c>
      <c r="H45" s="19">
        <v>9.89</v>
      </c>
      <c r="I45" s="19">
        <v>94.79</v>
      </c>
      <c r="J45" s="19">
        <v>104.68</v>
      </c>
      <c r="K45" s="19">
        <v>14835</v>
      </c>
      <c r="L45" s="19">
        <v>142185</v>
      </c>
      <c r="M45" s="19">
        <v>157020</v>
      </c>
      <c r="N45" s="20">
        <v>5.3346653847615007E-2</v>
      </c>
    </row>
    <row r="46" spans="1:14" ht="24" customHeight="1">
      <c r="A46" s="18" t="s">
        <v>141</v>
      </c>
      <c r="B46" s="18"/>
      <c r="C46" s="18"/>
      <c r="D46" s="4" t="s">
        <v>142</v>
      </c>
      <c r="E46" s="4"/>
      <c r="F46" s="21"/>
      <c r="G46" s="21"/>
      <c r="H46" s="18"/>
      <c r="I46" s="18"/>
      <c r="J46" s="18"/>
      <c r="K46" s="18"/>
      <c r="L46" s="18"/>
      <c r="M46" s="22">
        <v>11160</v>
      </c>
      <c r="N46" s="23">
        <v>3.7915466624594543E-3</v>
      </c>
    </row>
    <row r="47" spans="1:14" ht="24" customHeight="1">
      <c r="A47" s="16" t="s">
        <v>143</v>
      </c>
      <c r="B47" s="17" t="s">
        <v>144</v>
      </c>
      <c r="C47" s="16" t="s">
        <v>145</v>
      </c>
      <c r="D47" s="8" t="s">
        <v>146</v>
      </c>
      <c r="E47" s="9" t="s">
        <v>25</v>
      </c>
      <c r="F47" s="17">
        <v>1000</v>
      </c>
      <c r="G47" s="19">
        <v>9.2799999999999994</v>
      </c>
      <c r="H47" s="19">
        <v>0.09</v>
      </c>
      <c r="I47" s="19">
        <v>11.07</v>
      </c>
      <c r="J47" s="19">
        <v>11.16</v>
      </c>
      <c r="K47" s="19">
        <v>90</v>
      </c>
      <c r="L47" s="19">
        <v>11070</v>
      </c>
      <c r="M47" s="19">
        <v>11160</v>
      </c>
      <c r="N47" s="31">
        <v>3.7915466624594543E-3</v>
      </c>
    </row>
    <row r="48" spans="1:14" ht="26.1" customHeight="1">
      <c r="A48" s="18" t="s">
        <v>147</v>
      </c>
      <c r="B48" s="18"/>
      <c r="C48" s="18"/>
      <c r="D48" s="4" t="s">
        <v>148</v>
      </c>
      <c r="E48" s="4"/>
      <c r="F48" s="21"/>
      <c r="G48" s="21"/>
      <c r="H48" s="18"/>
      <c r="I48" s="18"/>
      <c r="J48" s="18"/>
      <c r="K48" s="18"/>
      <c r="L48" s="18"/>
      <c r="M48" s="22">
        <v>234210</v>
      </c>
      <c r="N48" s="23">
        <v>7.9571518262959565E-2</v>
      </c>
    </row>
    <row r="49" spans="1:14" ht="24" customHeight="1">
      <c r="A49" s="16" t="s">
        <v>149</v>
      </c>
      <c r="B49" s="17" t="s">
        <v>150</v>
      </c>
      <c r="C49" s="16" t="s">
        <v>179</v>
      </c>
      <c r="D49" s="8" t="s">
        <v>151</v>
      </c>
      <c r="E49" s="9" t="s">
        <v>32</v>
      </c>
      <c r="F49" s="17">
        <v>250</v>
      </c>
      <c r="G49" s="19">
        <v>11.63</v>
      </c>
      <c r="H49" s="19">
        <v>5.21</v>
      </c>
      <c r="I49" s="19">
        <v>8.7799999999999994</v>
      </c>
      <c r="J49" s="19">
        <v>13.99</v>
      </c>
      <c r="K49" s="19">
        <v>1302.5</v>
      </c>
      <c r="L49" s="19">
        <v>2195</v>
      </c>
      <c r="M49" s="19">
        <v>3497.5</v>
      </c>
      <c r="N49" s="20">
        <v>1.1882557752645108E-3</v>
      </c>
    </row>
    <row r="50" spans="1:14" ht="26.1" customHeight="1">
      <c r="A50" s="16" t="s">
        <v>152</v>
      </c>
      <c r="B50" s="17" t="s">
        <v>153</v>
      </c>
      <c r="C50" s="16" t="s">
        <v>179</v>
      </c>
      <c r="D50" s="8" t="s">
        <v>154</v>
      </c>
      <c r="E50" s="9" t="s">
        <v>32</v>
      </c>
      <c r="F50" s="17">
        <v>250</v>
      </c>
      <c r="G50" s="19">
        <v>18.63</v>
      </c>
      <c r="H50" s="19">
        <v>16.45</v>
      </c>
      <c r="I50" s="19">
        <v>5.96</v>
      </c>
      <c r="J50" s="19">
        <v>22.41</v>
      </c>
      <c r="K50" s="19">
        <v>4112.5</v>
      </c>
      <c r="L50" s="19">
        <v>1490</v>
      </c>
      <c r="M50" s="19">
        <v>5602.5</v>
      </c>
      <c r="N50" s="20">
        <v>1.9034175785330727E-3</v>
      </c>
    </row>
    <row r="51" spans="1:14" ht="24" customHeight="1">
      <c r="A51" s="16" t="s">
        <v>155</v>
      </c>
      <c r="B51" s="17" t="s">
        <v>156</v>
      </c>
      <c r="C51" s="16" t="s">
        <v>179</v>
      </c>
      <c r="D51" s="8" t="s">
        <v>157</v>
      </c>
      <c r="E51" s="9" t="s">
        <v>32</v>
      </c>
      <c r="F51" s="17">
        <v>500</v>
      </c>
      <c r="G51" s="19">
        <v>31.1</v>
      </c>
      <c r="H51" s="19">
        <v>23.57</v>
      </c>
      <c r="I51" s="19">
        <v>13.84</v>
      </c>
      <c r="J51" s="19">
        <v>37.409999999999997</v>
      </c>
      <c r="K51" s="19">
        <v>11785</v>
      </c>
      <c r="L51" s="19">
        <v>6920</v>
      </c>
      <c r="M51" s="19">
        <v>18705</v>
      </c>
      <c r="N51" s="20">
        <v>6.3549175915147034E-3</v>
      </c>
    </row>
    <row r="52" spans="1:14" ht="24" customHeight="1">
      <c r="A52" s="16" t="s">
        <v>158</v>
      </c>
      <c r="B52" s="17" t="s">
        <v>159</v>
      </c>
      <c r="C52" s="16" t="s">
        <v>179</v>
      </c>
      <c r="D52" s="8" t="s">
        <v>160</v>
      </c>
      <c r="E52" s="9" t="s">
        <v>32</v>
      </c>
      <c r="F52" s="17">
        <v>300</v>
      </c>
      <c r="G52" s="19">
        <v>29.83</v>
      </c>
      <c r="H52" s="19">
        <v>13.72</v>
      </c>
      <c r="I52" s="19">
        <v>22.16</v>
      </c>
      <c r="J52" s="19">
        <v>35.880000000000003</v>
      </c>
      <c r="K52" s="19">
        <v>4116</v>
      </c>
      <c r="L52" s="19">
        <v>6648</v>
      </c>
      <c r="M52" s="19">
        <v>10764</v>
      </c>
      <c r="N52" s="20">
        <v>3.6570079099205702E-3</v>
      </c>
    </row>
    <row r="53" spans="1:14" ht="24" customHeight="1">
      <c r="A53" s="16" t="s">
        <v>161</v>
      </c>
      <c r="B53" s="17" t="s">
        <v>162</v>
      </c>
      <c r="C53" s="16" t="s">
        <v>179</v>
      </c>
      <c r="D53" s="8" t="s">
        <v>163</v>
      </c>
      <c r="E53" s="9" t="s">
        <v>32</v>
      </c>
      <c r="F53" s="17">
        <v>200</v>
      </c>
      <c r="G53" s="19">
        <v>23.4</v>
      </c>
      <c r="H53" s="19">
        <v>17.48</v>
      </c>
      <c r="I53" s="19">
        <v>10.67</v>
      </c>
      <c r="J53" s="19">
        <v>28.15</v>
      </c>
      <c r="K53" s="19">
        <v>3496</v>
      </c>
      <c r="L53" s="19">
        <v>2134</v>
      </c>
      <c r="M53" s="19">
        <v>5630</v>
      </c>
      <c r="N53" s="20">
        <v>1.9127605474593841E-3</v>
      </c>
    </row>
    <row r="54" spans="1:14" ht="39" customHeight="1">
      <c r="A54" s="16" t="s">
        <v>164</v>
      </c>
      <c r="B54" s="17" t="s">
        <v>165</v>
      </c>
      <c r="C54" s="16" t="s">
        <v>166</v>
      </c>
      <c r="D54" s="8" t="s">
        <v>167</v>
      </c>
      <c r="E54" s="9" t="s">
        <v>32</v>
      </c>
      <c r="F54" s="17">
        <v>800</v>
      </c>
      <c r="G54" s="19">
        <v>61.08</v>
      </c>
      <c r="H54" s="19">
        <v>30.94</v>
      </c>
      <c r="I54" s="19">
        <v>42.53</v>
      </c>
      <c r="J54" s="19">
        <v>73.47</v>
      </c>
      <c r="K54" s="19">
        <v>24752</v>
      </c>
      <c r="L54" s="19">
        <v>34024</v>
      </c>
      <c r="M54" s="19">
        <v>58776</v>
      </c>
      <c r="N54" s="20">
        <v>1.9968812422286458E-2</v>
      </c>
    </row>
    <row r="55" spans="1:14" ht="26.1" customHeight="1">
      <c r="A55" s="16" t="s">
        <v>168</v>
      </c>
      <c r="B55" s="17" t="s">
        <v>169</v>
      </c>
      <c r="C55" s="16" t="s">
        <v>179</v>
      </c>
      <c r="D55" s="8" t="s">
        <v>170</v>
      </c>
      <c r="E55" s="9" t="s">
        <v>32</v>
      </c>
      <c r="F55" s="17">
        <v>500</v>
      </c>
      <c r="G55" s="19">
        <v>218.18</v>
      </c>
      <c r="H55" s="19">
        <v>0</v>
      </c>
      <c r="I55" s="19">
        <v>262.47000000000003</v>
      </c>
      <c r="J55" s="19">
        <v>262.47000000000003</v>
      </c>
      <c r="K55" s="19">
        <v>0</v>
      </c>
      <c r="L55" s="19">
        <v>131235</v>
      </c>
      <c r="M55" s="19">
        <v>131235</v>
      </c>
      <c r="N55" s="31">
        <v>4.4586346437980866E-2</v>
      </c>
    </row>
    <row r="56" spans="1:14" ht="25.5">
      <c r="A56" s="12"/>
      <c r="B56" s="12"/>
      <c r="C56" s="12"/>
      <c r="D56" s="12"/>
      <c r="E56" s="12"/>
      <c r="F56" s="12"/>
      <c r="G56" s="12"/>
      <c r="H56" s="12"/>
      <c r="I56" s="12"/>
      <c r="J56" s="12" t="s">
        <v>171</v>
      </c>
      <c r="K56" s="12" t="s">
        <v>172</v>
      </c>
      <c r="L56" s="12" t="s">
        <v>173</v>
      </c>
      <c r="M56" s="12" t="s">
        <v>174</v>
      </c>
      <c r="N56" s="12"/>
    </row>
    <row r="57" spans="1:1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>
      <c r="A58" s="50"/>
      <c r="B58" s="50"/>
      <c r="C58" s="50"/>
      <c r="D58" s="14"/>
      <c r="E58" s="12"/>
      <c r="F58" s="12"/>
      <c r="G58" s="12"/>
      <c r="H58" s="12"/>
      <c r="I58" s="12"/>
      <c r="J58" s="44" t="s">
        <v>175</v>
      </c>
      <c r="K58" s="50"/>
      <c r="L58" s="51">
        <v>2446991.52</v>
      </c>
      <c r="M58" s="50"/>
      <c r="N58" s="50"/>
    </row>
    <row r="59" spans="1:14">
      <c r="A59" s="50"/>
      <c r="B59" s="50"/>
      <c r="C59" s="50"/>
      <c r="D59" s="14"/>
      <c r="E59" s="12"/>
      <c r="F59" s="12"/>
      <c r="G59" s="12"/>
      <c r="H59" s="12"/>
      <c r="I59" s="12"/>
      <c r="J59" s="44" t="s">
        <v>176</v>
      </c>
      <c r="K59" s="50"/>
      <c r="L59" s="51">
        <v>496398.34</v>
      </c>
      <c r="M59" s="50"/>
      <c r="N59" s="50"/>
    </row>
    <row r="60" spans="1:14">
      <c r="A60" s="50"/>
      <c r="B60" s="50"/>
      <c r="C60" s="50"/>
      <c r="D60" s="14"/>
      <c r="E60" s="12"/>
      <c r="F60" s="12"/>
      <c r="G60" s="12"/>
      <c r="H60" s="12"/>
      <c r="I60" s="12"/>
      <c r="J60" s="44" t="s">
        <v>177</v>
      </c>
      <c r="K60" s="50"/>
      <c r="L60" s="51">
        <v>2943389.86</v>
      </c>
      <c r="M60" s="50"/>
      <c r="N60" s="50"/>
    </row>
    <row r="61" spans="1:14">
      <c r="A61" s="12"/>
      <c r="B61" s="12"/>
      <c r="C61" s="12"/>
      <c r="D61" s="14"/>
      <c r="E61" s="12"/>
      <c r="F61" s="12"/>
      <c r="G61" s="12"/>
      <c r="H61" s="12"/>
      <c r="I61" s="12"/>
      <c r="J61" s="10"/>
      <c r="K61" s="12"/>
      <c r="L61" s="13"/>
      <c r="M61" s="12"/>
      <c r="N61" s="12"/>
    </row>
    <row r="62" spans="1:14">
      <c r="A62" s="12"/>
      <c r="B62" s="12"/>
      <c r="C62" s="12"/>
      <c r="D62" s="14"/>
      <c r="E62" s="12"/>
      <c r="F62" s="12"/>
      <c r="G62" s="12"/>
      <c r="H62" s="12"/>
      <c r="I62" s="12"/>
      <c r="J62" s="10"/>
      <c r="K62" s="12"/>
      <c r="L62" s="13"/>
      <c r="M62" s="12"/>
      <c r="N62" s="12"/>
    </row>
    <row r="63" spans="1:14">
      <c r="A63" s="55" t="s">
        <v>194</v>
      </c>
      <c r="B63" s="55"/>
      <c r="C63" s="55"/>
      <c r="D63" s="55"/>
      <c r="E63" s="30"/>
      <c r="F63" s="30"/>
      <c r="G63" s="30"/>
      <c r="H63" s="12"/>
      <c r="I63" s="12"/>
      <c r="J63" s="10"/>
      <c r="K63" s="12"/>
      <c r="L63" s="13"/>
      <c r="M63" s="12"/>
      <c r="N63" s="12"/>
    </row>
    <row r="64" spans="1:14" ht="26.25" customHeight="1">
      <c r="A64" s="54" t="s">
        <v>197</v>
      </c>
      <c r="B64" s="56"/>
      <c r="C64" s="56"/>
      <c r="D64" s="56"/>
      <c r="E64" s="56"/>
      <c r="F64" s="56"/>
      <c r="G64" s="56"/>
      <c r="H64" s="12"/>
      <c r="I64" s="12"/>
      <c r="J64" s="10"/>
      <c r="K64" s="12"/>
      <c r="L64" s="13"/>
      <c r="M64" s="12"/>
      <c r="N64" s="12"/>
    </row>
    <row r="65" spans="1:14" ht="27" customHeight="1">
      <c r="A65" s="53" t="s">
        <v>199</v>
      </c>
      <c r="B65" s="54"/>
      <c r="C65" s="54"/>
      <c r="D65" s="54"/>
      <c r="E65" s="54"/>
      <c r="F65" s="54"/>
      <c r="G65" s="54"/>
      <c r="H65" s="12"/>
      <c r="I65" s="12"/>
      <c r="J65" s="10"/>
      <c r="K65" s="12"/>
      <c r="L65" s="13"/>
      <c r="M65" s="12"/>
      <c r="N65" s="12"/>
    </row>
    <row r="66" spans="1:14" ht="32.25" customHeight="1">
      <c r="A66" s="53" t="s">
        <v>198</v>
      </c>
      <c r="B66" s="54"/>
      <c r="C66" s="54"/>
      <c r="D66" s="54"/>
      <c r="E66" s="54"/>
      <c r="F66" s="54"/>
      <c r="G66" s="54"/>
      <c r="H66" s="12"/>
      <c r="I66" s="12"/>
      <c r="J66" s="10"/>
      <c r="K66" s="12"/>
      <c r="L66" s="13"/>
      <c r="M66" s="12"/>
      <c r="N66" s="12"/>
    </row>
    <row r="67" spans="1:14" ht="27" customHeight="1">
      <c r="A67" s="53" t="s">
        <v>196</v>
      </c>
      <c r="B67" s="54"/>
      <c r="C67" s="54"/>
      <c r="D67" s="54"/>
      <c r="E67" s="54"/>
      <c r="F67" s="54"/>
      <c r="G67" s="54"/>
      <c r="H67" s="12"/>
      <c r="I67" s="12"/>
      <c r="J67" s="10"/>
      <c r="K67" s="12"/>
      <c r="L67" s="13"/>
      <c r="M67" s="12"/>
      <c r="N67" s="12"/>
    </row>
    <row r="68" spans="1:14" ht="30.75" customHeight="1">
      <c r="A68" s="53" t="s">
        <v>195</v>
      </c>
      <c r="B68" s="54"/>
      <c r="C68" s="54"/>
      <c r="D68" s="54"/>
      <c r="E68" s="54"/>
      <c r="F68" s="54"/>
      <c r="G68" s="54"/>
      <c r="H68" s="12"/>
      <c r="I68" s="12"/>
      <c r="J68" s="10"/>
      <c r="K68" s="12"/>
      <c r="L68" s="13"/>
      <c r="M68" s="12"/>
      <c r="N68" s="12"/>
    </row>
    <row r="69" spans="1:14" ht="30.75" customHeight="1">
      <c r="A69" s="33"/>
      <c r="B69" s="34"/>
      <c r="C69" s="34"/>
      <c r="D69" s="34"/>
      <c r="E69" s="34"/>
      <c r="F69" s="34"/>
      <c r="G69" s="34"/>
      <c r="H69" s="35"/>
      <c r="I69" s="12"/>
      <c r="J69" s="10"/>
      <c r="K69" s="12"/>
      <c r="L69" s="13"/>
      <c r="M69" s="12"/>
      <c r="N69" s="12"/>
    </row>
    <row r="70" spans="1:14">
      <c r="A70" s="30"/>
      <c r="B70" s="30"/>
      <c r="C70" s="30"/>
      <c r="D70" s="32" t="s">
        <v>200</v>
      </c>
      <c r="E70" s="30"/>
      <c r="F70" s="30"/>
      <c r="G70" s="30"/>
      <c r="H70" s="12"/>
      <c r="I70" s="12"/>
      <c r="J70" s="10"/>
      <c r="K70" s="12"/>
      <c r="L70" s="13"/>
      <c r="M70" s="12"/>
      <c r="N70" s="12"/>
    </row>
    <row r="71" spans="1:14" ht="6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69.9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</row>
  </sheetData>
  <mergeCells count="33">
    <mergeCell ref="A72:N72"/>
    <mergeCell ref="A68:G68"/>
    <mergeCell ref="A60:C60"/>
    <mergeCell ref="J60:K60"/>
    <mergeCell ref="L60:N60"/>
    <mergeCell ref="A63:D63"/>
    <mergeCell ref="A64:G64"/>
    <mergeCell ref="A65:G65"/>
    <mergeCell ref="A66:G66"/>
    <mergeCell ref="A67:G67"/>
    <mergeCell ref="A58:C58"/>
    <mergeCell ref="J58:K58"/>
    <mergeCell ref="L58:N58"/>
    <mergeCell ref="A59:C59"/>
    <mergeCell ref="J59:K59"/>
    <mergeCell ref="L59:N59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E1:G1"/>
    <mergeCell ref="H1:J1"/>
    <mergeCell ref="K1:N1"/>
    <mergeCell ref="E2:G2"/>
    <mergeCell ref="H2:J2"/>
    <mergeCell ref="K2:N2"/>
  </mergeCells>
  <pageMargins left="0.5" right="0.5" top="1" bottom="1" header="0.2303125" footer="0.5"/>
  <pageSetup paperSize="9" scale="67" fitToHeight="0" orientation="landscape" r:id="rId1"/>
  <headerFooter>
    <oddHeader xml:space="preserve">&amp;L &amp;CPREFEITURA MUNICIPAL DE ITATINGA - ESTADO DE SÃO PAULO
CNPJ: 46.634.127/0001-63 
Rua Nove de Julho, 304, Centro.
DEPARTAMENTO DE ENGENHARIA 
</oddHeader>
    <oddFooter xml:space="preserve">&amp;L &amp;C  Itatinga  / SP
engenharia@itatinga.sp.gov.br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OutlineSymbols="0" view="pageLayout" topLeftCell="A10" zoomScaleNormal="100" workbookViewId="0">
      <selection activeCell="D25" sqref="D25"/>
    </sheetView>
  </sheetViews>
  <sheetFormatPr defaultRowHeight="14.25"/>
  <cols>
    <col min="1" max="3" width="10" bestFit="1" customWidth="1"/>
    <col min="4" max="4" width="60" bestFit="1" customWidth="1"/>
    <col min="5" max="5" width="16.125" customWidth="1"/>
    <col min="6" max="6" width="10" bestFit="1" customWidth="1"/>
    <col min="7" max="7" width="4.5" customWidth="1"/>
    <col min="8" max="8" width="7" customWidth="1"/>
    <col min="9" max="9" width="2.625" customWidth="1"/>
    <col min="10" max="10" width="1.875" customWidth="1"/>
    <col min="11" max="14" width="10" bestFit="1" customWidth="1"/>
  </cols>
  <sheetData>
    <row r="1" spans="1:14" ht="15">
      <c r="A1" s="1"/>
      <c r="B1" s="1"/>
      <c r="C1" s="1"/>
      <c r="D1" s="1" t="s">
        <v>0</v>
      </c>
      <c r="E1" s="43" t="s">
        <v>1</v>
      </c>
      <c r="F1" s="43"/>
      <c r="G1" s="43"/>
      <c r="H1" s="43" t="s">
        <v>2</v>
      </c>
      <c r="I1" s="43"/>
      <c r="J1" s="43"/>
      <c r="K1" s="43" t="s">
        <v>3</v>
      </c>
      <c r="L1" s="43"/>
      <c r="M1" s="43"/>
      <c r="N1" s="43"/>
    </row>
    <row r="2" spans="1:14" ht="80.099999999999994" customHeight="1">
      <c r="A2" s="10"/>
      <c r="B2" s="10"/>
      <c r="C2" s="10"/>
      <c r="D2" s="10" t="s">
        <v>4</v>
      </c>
      <c r="E2" s="44" t="s">
        <v>178</v>
      </c>
      <c r="F2" s="44"/>
      <c r="G2" s="44"/>
      <c r="H2" s="44" t="s">
        <v>5</v>
      </c>
      <c r="I2" s="44"/>
      <c r="J2" s="44"/>
      <c r="K2" s="44" t="s">
        <v>6</v>
      </c>
      <c r="L2" s="44"/>
      <c r="M2" s="44"/>
      <c r="N2" s="44"/>
    </row>
    <row r="3" spans="1:14" ht="1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">
      <c r="A4" s="29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">
      <c r="A5" s="2"/>
      <c r="B5" s="28"/>
      <c r="C5" s="59" t="s">
        <v>180</v>
      </c>
      <c r="D5" s="59"/>
      <c r="E5" s="59"/>
      <c r="F5" s="28"/>
      <c r="G5" s="28"/>
      <c r="H5" s="28"/>
      <c r="I5" s="28"/>
      <c r="J5" s="28"/>
      <c r="K5" s="28"/>
      <c r="L5" s="28"/>
      <c r="M5" s="28"/>
      <c r="N5" s="28"/>
    </row>
    <row r="6" spans="1:14" ht="15">
      <c r="A6" s="2"/>
      <c r="B6" s="28"/>
      <c r="C6" s="60" t="s">
        <v>8</v>
      </c>
      <c r="D6" s="60"/>
      <c r="E6" s="60" t="s">
        <v>181</v>
      </c>
      <c r="F6" s="28"/>
      <c r="G6" s="28"/>
      <c r="H6" s="28"/>
      <c r="I6" s="28"/>
      <c r="J6" s="28"/>
      <c r="K6" s="28"/>
      <c r="L6" s="28"/>
      <c r="M6" s="28"/>
      <c r="N6" s="28"/>
    </row>
    <row r="7" spans="1:14" ht="15">
      <c r="A7" s="2"/>
      <c r="B7" s="28"/>
      <c r="C7" s="61"/>
      <c r="D7" s="61"/>
      <c r="E7" s="61"/>
      <c r="F7" s="28"/>
      <c r="G7" s="28"/>
      <c r="H7" s="28"/>
      <c r="I7" s="28"/>
      <c r="J7" s="28"/>
      <c r="K7" s="28"/>
      <c r="L7" s="28"/>
      <c r="M7" s="28"/>
      <c r="N7" s="28"/>
    </row>
    <row r="8" spans="1:14" ht="15">
      <c r="A8" s="2"/>
      <c r="B8" s="28"/>
      <c r="C8" s="24">
        <v>1</v>
      </c>
      <c r="D8" s="24" t="s">
        <v>182</v>
      </c>
      <c r="E8" s="24">
        <v>0.03</v>
      </c>
      <c r="F8" s="28"/>
      <c r="G8" s="28"/>
      <c r="H8" s="28"/>
      <c r="I8" s="28"/>
      <c r="J8" s="28"/>
      <c r="K8" s="28"/>
      <c r="L8" s="28"/>
      <c r="M8" s="28"/>
      <c r="N8" s="28"/>
    </row>
    <row r="9" spans="1:14" ht="15">
      <c r="A9" s="2"/>
      <c r="B9" s="28"/>
      <c r="C9" s="24">
        <v>2</v>
      </c>
      <c r="D9" s="24" t="s">
        <v>183</v>
      </c>
      <c r="E9" s="24">
        <v>6.1600000000000002E-2</v>
      </c>
      <c r="F9" s="28"/>
      <c r="G9" s="28"/>
      <c r="H9" s="28"/>
      <c r="I9" s="28"/>
      <c r="J9" s="28"/>
      <c r="K9" s="28"/>
      <c r="L9" s="28"/>
      <c r="M9" s="28"/>
      <c r="N9" s="28"/>
    </row>
    <row r="10" spans="1:14" ht="15">
      <c r="A10" s="2"/>
      <c r="B10" s="28"/>
      <c r="C10" s="24">
        <v>3</v>
      </c>
      <c r="D10" s="24" t="s">
        <v>184</v>
      </c>
      <c r="E10" s="24">
        <v>5.8999999999999999E-3</v>
      </c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5">
      <c r="A11" s="2"/>
      <c r="B11" s="28"/>
      <c r="C11" s="24">
        <v>4</v>
      </c>
      <c r="D11" s="24" t="s">
        <v>185</v>
      </c>
      <c r="E11" s="24">
        <v>8.0000000000000002E-3</v>
      </c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5">
      <c r="A12" s="2"/>
      <c r="B12" s="28"/>
      <c r="C12" s="24">
        <v>5</v>
      </c>
      <c r="D12" s="24" t="s">
        <v>186</v>
      </c>
      <c r="E12" s="24">
        <v>9.7000000000000003E-3</v>
      </c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5">
      <c r="A13" s="2"/>
      <c r="B13" s="28"/>
      <c r="C13" s="24">
        <v>6</v>
      </c>
      <c r="D13" s="24" t="s">
        <v>187</v>
      </c>
      <c r="E13" s="24">
        <f>E14+E15</f>
        <v>7.0000000000000007E-2</v>
      </c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5">
      <c r="A14" s="2"/>
      <c r="B14" s="28"/>
      <c r="C14" s="24" t="s">
        <v>188</v>
      </c>
      <c r="D14" s="24" t="s">
        <v>189</v>
      </c>
      <c r="E14" s="24">
        <v>0.05</v>
      </c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5">
      <c r="A15" s="2"/>
      <c r="B15" s="28"/>
      <c r="C15" s="24" t="s">
        <v>190</v>
      </c>
      <c r="D15" s="24" t="s">
        <v>191</v>
      </c>
      <c r="E15" s="24">
        <v>0.02</v>
      </c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5">
      <c r="A16" s="2"/>
      <c r="B16" s="28"/>
      <c r="C16" s="25"/>
      <c r="D16" s="26" t="s">
        <v>192</v>
      </c>
      <c r="E16" s="27">
        <f>ROUNDDOWN((((1+E8+E11+E12)*(1+E9)*(1+E10))/(1-E13)-1),4)</f>
        <v>0.20300000000000001</v>
      </c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5">
      <c r="A17" s="2"/>
      <c r="B17" s="28"/>
      <c r="C17" s="62" t="s">
        <v>193</v>
      </c>
      <c r="D17" s="63"/>
      <c r="E17" s="64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64.5" customHeight="1">
      <c r="A18" s="2"/>
      <c r="B18" s="28"/>
      <c r="C18" s="62"/>
      <c r="D18" s="63"/>
      <c r="E18" s="64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5">
      <c r="A19" s="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5">
      <c r="A20" s="2"/>
      <c r="B20" s="28"/>
      <c r="C20" s="28" t="str">
        <f>'Orçamento Sintético'!D70</f>
        <v>Itatinga, 07 de fevereiro de 2025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6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69.95" customHeight="1">
      <c r="A22" s="52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14">
    <mergeCell ref="A22:N22"/>
    <mergeCell ref="C5:E5"/>
    <mergeCell ref="C6:C7"/>
    <mergeCell ref="D6:D7"/>
    <mergeCell ref="E6:E7"/>
    <mergeCell ref="C17:E17"/>
    <mergeCell ref="C18:E18"/>
    <mergeCell ref="A3:N3"/>
    <mergeCell ref="E1:G1"/>
    <mergeCell ref="H1:J1"/>
    <mergeCell ref="K1:N1"/>
    <mergeCell ref="E2:G2"/>
    <mergeCell ref="H2:J2"/>
    <mergeCell ref="K2:N2"/>
  </mergeCells>
  <pageMargins left="0.5" right="0.5" top="1" bottom="1" header="0.2303125" footer="0.5"/>
  <pageSetup paperSize="9" scale="73" fitToHeight="0" orientation="landscape" r:id="rId1"/>
  <headerFooter>
    <oddHeader xml:space="preserve">&amp;L &amp;CPREFEITURA MUNICIPAL DE ITATINGA - ESTADO DE SÃO PAULO
CNPJ: 46.634.127/0001-63 
Rua Nove de Julho, 304, Centro.
DEPARTAMENTO DE ENGENHARIA 
</oddHeader>
    <oddFooter xml:space="preserve">&amp;L &amp;C  Itatinga  / SP
engenharia@itatinga.sp.gov.br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OutlineSymbols="0" view="pageLayout" zoomScaleNormal="100" workbookViewId="0">
      <selection activeCell="C10" sqref="C10:J10"/>
    </sheetView>
  </sheetViews>
  <sheetFormatPr defaultRowHeight="14.25"/>
  <cols>
    <col min="1" max="1" width="10" bestFit="1" customWidth="1"/>
    <col min="2" max="2" width="14.125" customWidth="1"/>
    <col min="3" max="3" width="50.25" customWidth="1"/>
    <col min="4" max="4" width="13.625" customWidth="1"/>
    <col min="5" max="5" width="16.125" customWidth="1"/>
    <col min="6" max="6" width="12.375" customWidth="1"/>
    <col min="7" max="7" width="13.75" customWidth="1"/>
    <col min="8" max="8" width="11" customWidth="1"/>
    <col min="9" max="9" width="11.5" customWidth="1"/>
    <col min="10" max="10" width="15" customWidth="1"/>
    <col min="11" max="14" width="10" bestFit="1" customWidth="1"/>
  </cols>
  <sheetData>
    <row r="1" spans="1:14" ht="15">
      <c r="A1" s="1"/>
      <c r="B1" s="1"/>
      <c r="C1" s="1"/>
      <c r="D1" s="1" t="s">
        <v>0</v>
      </c>
      <c r="E1" s="43" t="s">
        <v>1</v>
      </c>
      <c r="F1" s="43"/>
      <c r="G1" s="43"/>
      <c r="H1" s="43" t="s">
        <v>2</v>
      </c>
      <c r="I1" s="43"/>
      <c r="J1" s="43"/>
      <c r="K1" s="43" t="s">
        <v>3</v>
      </c>
      <c r="L1" s="43"/>
      <c r="M1" s="43"/>
      <c r="N1" s="43"/>
    </row>
    <row r="2" spans="1:14" ht="80.099999999999994" customHeight="1">
      <c r="A2" s="10"/>
      <c r="B2" s="10"/>
      <c r="C2" s="10" t="s">
        <v>4</v>
      </c>
      <c r="D2" s="10"/>
      <c r="E2" s="44" t="s">
        <v>178</v>
      </c>
      <c r="F2" s="44"/>
      <c r="G2" s="44"/>
      <c r="H2" s="44" t="s">
        <v>5</v>
      </c>
      <c r="I2" s="44"/>
      <c r="J2" s="44"/>
      <c r="K2" s="44" t="s">
        <v>6</v>
      </c>
      <c r="L2" s="44"/>
      <c r="M2" s="44"/>
      <c r="N2" s="44"/>
    </row>
    <row r="3" spans="1:14" ht="1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">
      <c r="A4" s="29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" customHeight="1">
      <c r="A5" s="67" t="s">
        <v>201</v>
      </c>
      <c r="B5" s="46"/>
      <c r="C5" s="46"/>
      <c r="D5" s="46"/>
      <c r="E5" s="46"/>
      <c r="F5" s="46"/>
      <c r="G5" s="46"/>
      <c r="H5" s="46"/>
      <c r="I5" s="46"/>
      <c r="J5" s="46"/>
      <c r="K5" s="28"/>
      <c r="L5" s="28"/>
      <c r="M5" s="28"/>
      <c r="N5" s="28"/>
    </row>
    <row r="6" spans="1:14">
      <c r="A6" s="65" t="s">
        <v>9</v>
      </c>
      <c r="B6" s="66"/>
      <c r="C6" s="66" t="s">
        <v>202</v>
      </c>
      <c r="D6" s="46"/>
      <c r="E6" s="46"/>
      <c r="F6" s="46"/>
      <c r="G6" s="46"/>
      <c r="H6" s="46"/>
      <c r="I6" s="46"/>
      <c r="J6" s="46"/>
      <c r="K6" s="28"/>
      <c r="L6" s="28"/>
      <c r="M6" s="28"/>
      <c r="N6" s="28"/>
    </row>
    <row r="7" spans="1:14" ht="15" customHeight="1">
      <c r="A7" s="65" t="s">
        <v>11</v>
      </c>
      <c r="B7" s="66"/>
      <c r="C7" s="66" t="s">
        <v>146</v>
      </c>
      <c r="D7" s="46"/>
      <c r="E7" s="46"/>
      <c r="F7" s="46"/>
      <c r="G7" s="46"/>
      <c r="H7" s="46"/>
      <c r="I7" s="46"/>
      <c r="J7" s="46"/>
      <c r="K7" s="28"/>
      <c r="L7" s="28"/>
      <c r="M7" s="28"/>
      <c r="N7" s="28"/>
    </row>
    <row r="8" spans="1:14">
      <c r="A8" s="65" t="s">
        <v>203</v>
      </c>
      <c r="B8" s="66"/>
      <c r="C8" s="66" t="s">
        <v>204</v>
      </c>
      <c r="D8" s="46"/>
      <c r="E8" s="46"/>
      <c r="F8" s="46"/>
      <c r="G8" s="46"/>
      <c r="H8" s="46"/>
      <c r="I8" s="46"/>
      <c r="J8" s="46"/>
      <c r="K8" s="28"/>
      <c r="L8" s="28"/>
      <c r="M8" s="28"/>
      <c r="N8" s="28"/>
    </row>
    <row r="9" spans="1:14">
      <c r="A9" s="65" t="s">
        <v>205</v>
      </c>
      <c r="B9" s="66"/>
      <c r="C9" s="66" t="s">
        <v>206</v>
      </c>
      <c r="D9" s="46"/>
      <c r="E9" s="46"/>
      <c r="F9" s="46"/>
      <c r="G9" s="46"/>
      <c r="H9" s="46"/>
      <c r="I9" s="46"/>
      <c r="J9" s="46"/>
      <c r="K9" s="28"/>
      <c r="L9" s="28"/>
      <c r="M9" s="28"/>
      <c r="N9" s="28"/>
    </row>
    <row r="10" spans="1:14" ht="15" customHeight="1">
      <c r="A10" s="65" t="s">
        <v>207</v>
      </c>
      <c r="B10" s="66"/>
      <c r="C10" s="66" t="s">
        <v>208</v>
      </c>
      <c r="D10" s="46"/>
      <c r="E10" s="46"/>
      <c r="F10" s="46"/>
      <c r="G10" s="46"/>
      <c r="H10" s="46"/>
      <c r="I10" s="46"/>
      <c r="J10" s="46"/>
      <c r="K10" s="28"/>
      <c r="L10" s="28"/>
      <c r="M10" s="28"/>
      <c r="N10" s="28"/>
    </row>
    <row r="11" spans="1:14">
      <c r="A11" s="65" t="s">
        <v>209</v>
      </c>
      <c r="B11" s="66"/>
      <c r="C11" s="66" t="s">
        <v>25</v>
      </c>
      <c r="D11" s="46"/>
      <c r="E11" s="46"/>
      <c r="F11" s="46"/>
      <c r="G11" s="46"/>
      <c r="H11" s="46"/>
      <c r="I11" s="46"/>
      <c r="J11" s="46"/>
      <c r="K11" s="28"/>
      <c r="L11" s="28"/>
      <c r="M11" s="28"/>
      <c r="N11" s="28"/>
    </row>
    <row r="12" spans="1:14" ht="15" customHeight="1">
      <c r="A12" s="65" t="s">
        <v>210</v>
      </c>
      <c r="B12" s="66"/>
      <c r="C12" s="66" t="s">
        <v>211</v>
      </c>
      <c r="D12" s="46"/>
      <c r="E12" s="46"/>
      <c r="F12" s="46"/>
      <c r="G12" s="46"/>
      <c r="H12" s="46"/>
      <c r="I12" s="46"/>
      <c r="J12" s="46"/>
      <c r="K12" s="28"/>
      <c r="L12" s="28"/>
      <c r="M12" s="28"/>
      <c r="N12" s="28"/>
    </row>
    <row r="13" spans="1:14" ht="15" customHeight="1">
      <c r="A13" s="65" t="s">
        <v>212</v>
      </c>
      <c r="B13" s="66"/>
      <c r="C13" s="66" t="s">
        <v>213</v>
      </c>
      <c r="D13" s="46"/>
      <c r="E13" s="46"/>
      <c r="F13" s="46"/>
      <c r="G13" s="46"/>
      <c r="H13" s="46"/>
      <c r="I13" s="46"/>
      <c r="J13" s="46"/>
      <c r="K13" s="28"/>
      <c r="L13" s="28"/>
      <c r="M13" s="28"/>
      <c r="N13" s="28"/>
    </row>
    <row r="14" spans="1:14" ht="30.75" customHeight="1">
      <c r="A14" s="36"/>
      <c r="B14" s="36" t="s">
        <v>214</v>
      </c>
      <c r="C14" s="36" t="s">
        <v>11</v>
      </c>
      <c r="D14" s="36" t="s">
        <v>207</v>
      </c>
      <c r="E14" s="37" t="s">
        <v>209</v>
      </c>
      <c r="F14" s="38" t="s">
        <v>210</v>
      </c>
      <c r="G14" s="38" t="s">
        <v>212</v>
      </c>
      <c r="H14" s="38" t="s">
        <v>215</v>
      </c>
      <c r="I14" s="38" t="s">
        <v>210</v>
      </c>
      <c r="J14" s="38" t="s">
        <v>212</v>
      </c>
      <c r="K14" s="28"/>
      <c r="L14" s="28"/>
      <c r="M14" s="28"/>
      <c r="N14" s="28"/>
    </row>
    <row r="15" spans="1:14" ht="53.25" customHeight="1">
      <c r="A15" s="39" t="s">
        <v>216</v>
      </c>
      <c r="B15" s="39" t="s">
        <v>217</v>
      </c>
      <c r="C15" s="39" t="s">
        <v>218</v>
      </c>
      <c r="D15" s="39" t="s">
        <v>219</v>
      </c>
      <c r="E15" s="40" t="s">
        <v>220</v>
      </c>
      <c r="F15" s="41" t="s">
        <v>221</v>
      </c>
      <c r="G15" s="41" t="s">
        <v>221</v>
      </c>
      <c r="H15" s="41" t="s">
        <v>222</v>
      </c>
      <c r="I15" s="41" t="s">
        <v>223</v>
      </c>
      <c r="J15" s="41" t="s">
        <v>223</v>
      </c>
      <c r="K15" s="28"/>
      <c r="L15" s="28"/>
      <c r="M15" s="28"/>
      <c r="N15" s="28"/>
    </row>
    <row r="16" spans="1:14" ht="45" customHeight="1">
      <c r="A16" s="39" t="s">
        <v>216</v>
      </c>
      <c r="B16" s="39" t="s">
        <v>224</v>
      </c>
      <c r="C16" s="39" t="s">
        <v>225</v>
      </c>
      <c r="D16" s="39" t="s">
        <v>219</v>
      </c>
      <c r="E16" s="40" t="s">
        <v>226</v>
      </c>
      <c r="F16" s="41" t="s">
        <v>227</v>
      </c>
      <c r="G16" s="41" t="s">
        <v>227</v>
      </c>
      <c r="H16" s="41" t="s">
        <v>228</v>
      </c>
      <c r="I16" s="41" t="s">
        <v>229</v>
      </c>
      <c r="J16" s="41" t="s">
        <v>229</v>
      </c>
      <c r="K16" s="28"/>
      <c r="L16" s="28"/>
      <c r="M16" s="28"/>
      <c r="N16" s="28"/>
    </row>
    <row r="17" spans="1:14" ht="26.25" customHeight="1">
      <c r="A17" s="39" t="s">
        <v>216</v>
      </c>
      <c r="B17" s="39" t="s">
        <v>230</v>
      </c>
      <c r="C17" s="39" t="s">
        <v>231</v>
      </c>
      <c r="D17" s="39" t="s">
        <v>232</v>
      </c>
      <c r="E17" s="40" t="s">
        <v>233</v>
      </c>
      <c r="F17" s="41" t="s">
        <v>234</v>
      </c>
      <c r="G17" s="41" t="s">
        <v>235</v>
      </c>
      <c r="H17" s="41" t="s">
        <v>236</v>
      </c>
      <c r="I17" s="41" t="s">
        <v>237</v>
      </c>
      <c r="J17" s="41" t="s">
        <v>238</v>
      </c>
      <c r="K17" s="28"/>
      <c r="L17" s="28"/>
      <c r="M17" s="28"/>
      <c r="N17" s="28"/>
    </row>
    <row r="18" spans="1:14" ht="15">
      <c r="A18" s="2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5">
      <c r="A19" s="2"/>
      <c r="B19" s="28"/>
      <c r="C19" s="28" t="str">
        <f>'Orçamento Sintético'!D70</f>
        <v>Itatinga, 07 de fevereiro de 2025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60" customHeight="1">
      <c r="A20" s="11"/>
      <c r="B20" s="11"/>
      <c r="C20" s="4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69.95" customHeight="1">
      <c r="A21" s="52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25">
    <mergeCell ref="A5:J5"/>
    <mergeCell ref="A6:B6"/>
    <mergeCell ref="C6:J6"/>
    <mergeCell ref="A7:B7"/>
    <mergeCell ref="C7:J7"/>
    <mergeCell ref="A8:B8"/>
    <mergeCell ref="C8:J8"/>
    <mergeCell ref="A9:B9"/>
    <mergeCell ref="C9:J9"/>
    <mergeCell ref="A21:N21"/>
    <mergeCell ref="A13:B13"/>
    <mergeCell ref="C13:J13"/>
    <mergeCell ref="A10:B10"/>
    <mergeCell ref="C10:J10"/>
    <mergeCell ref="A11:B11"/>
    <mergeCell ref="C11:J11"/>
    <mergeCell ref="A12:B12"/>
    <mergeCell ref="C12:J12"/>
    <mergeCell ref="A3:N3"/>
    <mergeCell ref="E1:G1"/>
    <mergeCell ref="H1:J1"/>
    <mergeCell ref="K1:N1"/>
    <mergeCell ref="E2:G2"/>
    <mergeCell ref="H2:J2"/>
    <mergeCell ref="K2:N2"/>
  </mergeCells>
  <pageMargins left="0.5" right="0.5" top="1" bottom="1" header="0.2303125" footer="0.5"/>
  <pageSetup paperSize="9" scale="60" fitToHeight="0" orientation="landscape" r:id="rId1"/>
  <headerFooter>
    <oddHeader xml:space="preserve">&amp;L &amp;CPREFEITURA MUNICIPAL DE ITATINGA - ESTADO DE SÃO PAULO
CNPJ: 46.634.127/0001-63 
Rua Nove de Julho, 304, Centro.
DEPARTAMENTO DE ENGENHARIA 
</oddHeader>
    <oddFooter xml:space="preserve">&amp;L &amp;C  Itatinga  / SP
engenharia@itatinga.sp.gov.br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Sintético</vt:lpstr>
      <vt:lpstr>Composição BDI</vt:lpstr>
      <vt:lpstr>CP - 0000030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Engenharia02</cp:lastModifiedBy>
  <cp:revision>0</cp:revision>
  <cp:lastPrinted>2025-02-10T11:43:39Z</cp:lastPrinted>
  <dcterms:created xsi:type="dcterms:W3CDTF">2025-02-07T16:38:19Z</dcterms:created>
  <dcterms:modified xsi:type="dcterms:W3CDTF">2025-02-10T11:56:12Z</dcterms:modified>
</cp:coreProperties>
</file>