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ROCESSOS DE LICITAÇÃO\CONCORRENCIA\QUADRA POLIESPORTIVA 2025\nova data\"/>
    </mc:Choice>
  </mc:AlternateContent>
  <bookViews>
    <workbookView xWindow="0" yWindow="0" windowWidth="12465" windowHeight="11250" activeTab="1"/>
  </bookViews>
  <sheets>
    <sheet name="Orçamento Sintético" sheetId="1" r:id="rId1"/>
    <sheet name="MEMORIAL DE CALCULO" sheetId="2" r:id="rId2"/>
  </sheets>
  <calcPr calcId="162913"/>
  <extLst>
    <ext uri="GoogleSheetsCustomDataVersion2">
      <go:sheetsCustomData xmlns:go="http://customooxmlschemas.google.com/" r:id="rId6" roundtripDataChecksum="OdnAUw3aLHNQFbrnwPszMaN9SYfGMinbW+ioAXI5dKQ="/>
    </ext>
  </extLst>
</workbook>
</file>

<file path=xl/calcChain.xml><?xml version="1.0" encoding="utf-8"?>
<calcChain xmlns="http://schemas.openxmlformats.org/spreadsheetml/2006/main">
  <c r="I41" i="1" l="1"/>
  <c r="I40" i="1"/>
  <c r="H40" i="1"/>
  <c r="I39" i="1"/>
  <c r="I38" i="1"/>
  <c r="I37" i="1"/>
  <c r="I36" i="1"/>
  <c r="I35" i="1"/>
  <c r="I34" i="1"/>
  <c r="I33" i="1"/>
  <c r="I32" i="1"/>
  <c r="I28" i="1" s="1"/>
  <c r="I31" i="1"/>
  <c r="I30" i="1"/>
  <c r="I29" i="1"/>
  <c r="I27" i="1"/>
  <c r="I26" i="1"/>
  <c r="I24" i="1" s="1"/>
  <c r="I25" i="1"/>
  <c r="I23" i="1"/>
  <c r="I22" i="1"/>
  <c r="H22" i="1"/>
  <c r="I21" i="1"/>
  <c r="I20" i="1"/>
  <c r="I19" i="1"/>
  <c r="J19" i="1" s="1"/>
  <c r="I18" i="1"/>
  <c r="I17" i="1"/>
  <c r="I16" i="1"/>
  <c r="I15" i="1"/>
  <c r="I14" i="1"/>
  <c r="I13" i="1" s="1"/>
  <c r="I12" i="1"/>
  <c r="I11" i="1"/>
  <c r="I10" i="1"/>
  <c r="I9" i="1"/>
  <c r="I8" i="1"/>
  <c r="I7" i="1" s="1"/>
  <c r="I6" i="1"/>
  <c r="I46" i="1" s="1"/>
  <c r="I5" i="1"/>
  <c r="J33" i="1" l="1"/>
  <c r="I45" i="1"/>
  <c r="J37" i="1"/>
  <c r="J25" i="1"/>
  <c r="J31" i="1"/>
  <c r="J20" i="1"/>
  <c r="J18" i="1" s="1"/>
  <c r="J21" i="1"/>
  <c r="J34" i="1"/>
  <c r="J35" i="1"/>
  <c r="J10" i="1"/>
  <c r="J9" i="1" s="1"/>
  <c r="J36" i="1"/>
  <c r="J23" i="1"/>
  <c r="J22" i="1" s="1"/>
  <c r="J12" i="1"/>
  <c r="J11" i="1" s="1"/>
  <c r="J38" i="1"/>
  <c r="J39" i="1"/>
  <c r="J15" i="1"/>
  <c r="J27" i="1"/>
  <c r="J16" i="1"/>
  <c r="J29" i="1"/>
  <c r="J17" i="1"/>
  <c r="J30" i="1"/>
  <c r="J41" i="1"/>
  <c r="J40" i="1" s="1"/>
  <c r="J8" i="1"/>
  <c r="J7" i="1" s="1"/>
  <c r="J14" i="1"/>
  <c r="J26" i="1"/>
  <c r="J32" i="1"/>
  <c r="J6" i="1"/>
  <c r="J5" i="1" s="1"/>
  <c r="J28" i="1" l="1"/>
  <c r="J24" i="1"/>
  <c r="J13" i="1"/>
</calcChain>
</file>

<file path=xl/sharedStrings.xml><?xml version="1.0" encoding="utf-8"?>
<sst xmlns="http://schemas.openxmlformats.org/spreadsheetml/2006/main" count="404" uniqueCount="238">
  <si>
    <t>Obra</t>
  </si>
  <si>
    <t>Bancos</t>
  </si>
  <si>
    <t>B.D.I.</t>
  </si>
  <si>
    <t>Encargos Sociais</t>
  </si>
  <si>
    <t>QUADRA POLIESPORTIVA DISTRITO DO LOBO</t>
  </si>
  <si>
    <t xml:space="preserve">SINAPI - 11/2024 - São Paulo
CPOS/CDHU - 01/2025 - São Paulo
FDE - 10/2024 - São Paulo
</t>
  </si>
  <si>
    <t>21,23%</t>
  </si>
  <si>
    <t>Desonerado: embutido nos preços unitário dos insumos de mão de obra, de acordo com as bases.</t>
  </si>
  <si>
    <t xml:space="preserve">Orçamento 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</si>
  <si>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</si>
  <si>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</si>
  <si>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</si>
  <si>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</si>
  <si>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</si>
  <si>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</si>
  <si>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</si>
  <si>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</si>
  <si>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</si>
  <si>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</si>
  <si>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</si>
  <si>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 xml:space="preserve">  </t>
  </si>
  <si>
    <t>IDENTIFICAÇÃO DA OBRA</t>
  </si>
  <si>
    <t/>
  </si>
  <si>
    <t xml:space="preserve"> 1.1 </t>
  </si>
  <si>
    <t xml:space="preserve"> 02.08.020 </t>
  </si>
  <si>
    <t>CPOS/CDHU</t>
  </si>
  <si>
    <t>PLACA DE IDENTIFICAÇÃO PARA OBRA</t>
  </si>
  <si>
    <t>m²</t>
  </si>
  <si>
    <t xml:space="preserve"> 2 </t>
  </si>
  <si>
    <t>LIMPEZA DE TERRENO</t>
  </si>
  <si>
    <t xml:space="preserve"> 2.1 </t>
  </si>
  <si>
    <t xml:space="preserve"> 02.09.130 </t>
  </si>
  <si>
    <t>LIMPEZA MECANIZADA DO TERRENO, INCLUSIVE TRONCOS COM DIÂMETRO ACIMA DE 15 CM ATÉ 50 CM, COM CAMINHÃO À DISPOSIÇÃO DENTRO DA OBRA, ATÉ O RAIO DE 1 KM</t>
  </si>
  <si>
    <t xml:space="preserve"> 3 </t>
  </si>
  <si>
    <t>LOCAÇÃO DE OBRA</t>
  </si>
  <si>
    <t xml:space="preserve"> 3.1 </t>
  </si>
  <si>
    <t xml:space="preserve"> 02.10.020 </t>
  </si>
  <si>
    <t>LOCAÇÃO DE OBRA DE EDIFICAÇÃO</t>
  </si>
  <si>
    <t xml:space="preserve"> 4 </t>
  </si>
  <si>
    <t>APILOAMENTO E NIVELAMENTO MECANIZADO</t>
  </si>
  <si>
    <t xml:space="preserve"> 4.1 </t>
  </si>
  <si>
    <t xml:space="preserve"> 07.12.040 </t>
  </si>
  <si>
    <t>ATERRO MECANIZADO POR COMPENSAÇÃO, SOLO DE 1ª CATEGORIA EM CAMPO ABERTO, SEM COMPACTAÇÃO DO ATERRO</t>
  </si>
  <si>
    <t>m³</t>
  </si>
  <si>
    <t xml:space="preserve"> 5 </t>
  </si>
  <si>
    <t>FUNDAÇÃO</t>
  </si>
  <si>
    <t xml:space="preserve"> 5.1 </t>
  </si>
  <si>
    <t xml:space="preserve"> 09.02.020 </t>
  </si>
  <si>
    <t>FORMA PLANA EM COMPENSADO PARA ESTRUTURA CONVENCIONAL</t>
  </si>
  <si>
    <t xml:space="preserve"> 5.2 </t>
  </si>
  <si>
    <t>ARMADURA EM BARRA DE AÇO CA-50 (A OU B)  FYK = 500 MPA</t>
  </si>
  <si>
    <t>kg</t>
  </si>
  <si>
    <t xml:space="preserve"> 5.3 </t>
  </si>
  <si>
    <t xml:space="preserve"> 10.02.020 </t>
  </si>
  <si>
    <t>ARMADURA EM TELA SOLDADA DE AÇO</t>
  </si>
  <si>
    <t xml:space="preserve"> 5.4 </t>
  </si>
  <si>
    <t xml:space="preserve"> 12.01.021 </t>
  </si>
  <si>
    <t xml:space="preserve">BROCA EM CONCRETO ARMADO DIÂMETRO DE 20 CM </t>
  </si>
  <si>
    <t>m</t>
  </si>
  <si>
    <t xml:space="preserve"> 6 </t>
  </si>
  <si>
    <t>ALVENARIA</t>
  </si>
  <si>
    <t xml:space="preserve"> 6.1 </t>
  </si>
  <si>
    <t xml:space="preserve"> 14.05.050 </t>
  </si>
  <si>
    <t>ALVENARIA DE BLOCO CERÂMICO ESTRUTURAL DE 14 CM</t>
  </si>
  <si>
    <t xml:space="preserve"> 6.2 </t>
  </si>
  <si>
    <t xml:space="preserve"> 17.02.020 </t>
  </si>
  <si>
    <t>CHAPISCO</t>
  </si>
  <si>
    <t xml:space="preserve"> 6.3 </t>
  </si>
  <si>
    <t xml:space="preserve"> 17.02.220 </t>
  </si>
  <si>
    <t>REBOCO</t>
  </si>
  <si>
    <t xml:space="preserve"> 7 </t>
  </si>
  <si>
    <t>REGULARIZAÇÃO DO PISO</t>
  </si>
  <si>
    <t xml:space="preserve"> 6.4 </t>
  </si>
  <si>
    <t xml:space="preserve"> 17.05.100 </t>
  </si>
  <si>
    <t>PISO COM REQUADRO EM CONCRETO SIMPLES COM CONTROLE DE FCK= 25 MPA</t>
  </si>
  <si>
    <t xml:space="preserve"> 8 </t>
  </si>
  <si>
    <t>ITENS HIDRAULICA</t>
  </si>
  <si>
    <t xml:space="preserve"> 8.1 </t>
  </si>
  <si>
    <t xml:space="preserve"> 44.03.380 </t>
  </si>
  <si>
    <t>TORNEIRA CURTA COM ROSCA PARA USO GERAL, EM LATÃO FUNDIDO SEM ACABAMENTO, DN= 3/4´</t>
  </si>
  <si>
    <t>un</t>
  </si>
  <si>
    <t xml:space="preserve"> 8.2 </t>
  </si>
  <si>
    <t xml:space="preserve"> 46.04.040 </t>
  </si>
  <si>
    <t>TUBO DE PVC RÍGIDO DEFOFO, DN= 100MM (DE= 118MM), INCLUSIVE CONEXÕES</t>
  </si>
  <si>
    <t xml:space="preserve"> 8.3 </t>
  </si>
  <si>
    <t xml:space="preserve"> 46.01.020 </t>
  </si>
  <si>
    <t>TUBO DE PVC RÍGIDO SOLDÁVEL MARROM, DN= 25 MM, (3/4´), INCLUSIVE CONEXÕES</t>
  </si>
  <si>
    <t xml:space="preserve"> 9 </t>
  </si>
  <si>
    <t>ELÉTRICA</t>
  </si>
  <si>
    <t xml:space="preserve"> 9.1 </t>
  </si>
  <si>
    <t xml:space="preserve"> 37.03.210 </t>
  </si>
  <si>
    <t>QUADRO DE DISTRIBUIÇÃO UNIVERSAL DE EMBUTIR, PARA DISJUNTORES 24 DIN / 18 BOLT-ON - 150 A - SEM COMPONENTES</t>
  </si>
  <si>
    <t xml:space="preserve"> 9.2 </t>
  </si>
  <si>
    <t xml:space="preserve"> 38.13.030 </t>
  </si>
  <si>
    <t>ELETRODUTO CORRUGADO EM POLIETILENO DE ALTA DENSIDADE, DN= 75 MM, COM ACESSÓRIOS</t>
  </si>
  <si>
    <t xml:space="preserve"> 9.3 </t>
  </si>
  <si>
    <t xml:space="preserve"> 37.13.660 </t>
  </si>
  <si>
    <t>DISJUNTOR TERMOMAGNÉTICO, TRIPOLAR 220/380 V, CORRENTE DE 60 A ATÉ 100 A</t>
  </si>
  <si>
    <t xml:space="preserve"> 9.4 </t>
  </si>
  <si>
    <t xml:space="preserve"> 37.17.090 </t>
  </si>
  <si>
    <t>DISPOSITIVO DIFERENCIAL RESIDUAL DE 63 A X 30 MA - 4 POLOS</t>
  </si>
  <si>
    <t xml:space="preserve"> 9.5 </t>
  </si>
  <si>
    <t xml:space="preserve"> 38.13.060 </t>
  </si>
  <si>
    <t>ELETRODUTO CORRUGADO EM POLIETILENO DE ALTA DENSIDADE, DN= 150 MM, COM ACESSÓRIOS</t>
  </si>
  <si>
    <t xml:space="preserve"> 9.6 </t>
  </si>
  <si>
    <t xml:space="preserve"> 39.21.020 </t>
  </si>
  <si>
    <t>CABO DE COBRE FLEXÍVEL DE 2,5 MM², ISOLAMENTO 0,6/1KV - ISOLAÇÃO HEPR 90°C</t>
  </si>
  <si>
    <t xml:space="preserve"> 9.7 </t>
  </si>
  <si>
    <t xml:space="preserve"> 39.21.050 </t>
  </si>
  <si>
    <t>CABO DE COBRE FLEXÍVEL DE 10 MM², ISOLAMENTO 0,6/1KV - ISOLAÇÃO HEPR 90°C</t>
  </si>
  <si>
    <t xml:space="preserve"> 9.8 </t>
  </si>
  <si>
    <t xml:space="preserve"> 40.04.480 </t>
  </si>
  <si>
    <t>CONJUNTO 1 INTERRUPTOR SIMPLES E 1 TOMADA 2P+T DE 10 A, COMPLETO</t>
  </si>
  <si>
    <t>cj</t>
  </si>
  <si>
    <t xml:space="preserve"> 9.9 </t>
  </si>
  <si>
    <t xml:space="preserve"> 40.04.470 </t>
  </si>
  <si>
    <t>CONJUNTO 2 TOMADAS 2P+T DE 10 A, COMPLETO</t>
  </si>
  <si>
    <t xml:space="preserve"> 9.10 </t>
  </si>
  <si>
    <t xml:space="preserve"> 41.10.400 </t>
  </si>
  <si>
    <t>POSTE TELECÔNICO EM AÇO SAE 1010/1020 GALVANIZADO A FOGO, COM ESPERA PARA UMA LUMINÁRIA, ALTURA DE 3,00 M</t>
  </si>
  <si>
    <t xml:space="preserve"> 9.11 </t>
  </si>
  <si>
    <t xml:space="preserve"> 41.11.116 </t>
  </si>
  <si>
    <t>LUMINÁRIA LED RETANGULAR PARA POSTE, FLUXO LUMINOSO DE 5000 A 5500 LM - POTÊNCIA DE 50W</t>
  </si>
  <si>
    <t>UN</t>
  </si>
  <si>
    <t>LIMPEZA FINAL</t>
  </si>
  <si>
    <t xml:space="preserve">10.1 </t>
  </si>
  <si>
    <t>LIMPEZA FINAL DA OBRA</t>
  </si>
  <si>
    <t>Total sem BDI</t>
  </si>
  <si>
    <t>Total do BDI</t>
  </si>
  <si>
    <t>Total Geral</t>
  </si>
  <si>
    <t>GESTOR DO CONTRATO: Ricaldo Manoel Silva</t>
  </si>
  <si>
    <t>TÉCNICO RESPONSÁVEL:  Larissa Batista Paes</t>
  </si>
  <si>
    <t>N.º CREA: 5070431839</t>
  </si>
  <si>
    <t>N.º CAU: A269794-7</t>
  </si>
  <si>
    <t xml:space="preserve"> </t>
  </si>
  <si>
    <r>
      <rPr>
        <b/>
        <sz val="10"/>
        <color rgb="FF000000"/>
        <rFont val="Arial"/>
      </rPr>
      <t xml:space="preserve">PREFEITURA MUNICIPAL DE ITATINGA
ESTADO DE SÃO PAULO
</t>
    </r>
    <r>
      <rPr>
        <sz val="10"/>
        <color rgb="FF000000"/>
        <rFont val="Arial"/>
      </rPr>
      <t>Rua Nove de Julho nº 304 – Centro – CEP. 18690-000
CNPJ nº 46.634.127/0001-63
E-mail: engenharia@pmitatinga.sp.gov.br
Site: www.pmitatinga.sp.gov.br</t>
    </r>
  </si>
  <si>
    <t xml:space="preserve">OBJETO: </t>
  </si>
  <si>
    <t xml:space="preserve">END.: </t>
  </si>
  <si>
    <t>DISTRITO DO LOBO</t>
  </si>
  <si>
    <t>DEMANDA:</t>
  </si>
  <si>
    <t>MEMÓRIA DE CÁLCULO</t>
  </si>
  <si>
    <t>FONTE</t>
  </si>
  <si>
    <t>CÓDIGO</t>
  </si>
  <si>
    <t>DESCRIÇÃO</t>
  </si>
  <si>
    <t>UNID.</t>
  </si>
  <si>
    <t>QUANT.</t>
  </si>
  <si>
    <t>CÁLCULO</t>
  </si>
  <si>
    <t>1.</t>
  </si>
  <si>
    <t>1.1</t>
  </si>
  <si>
    <t>02.08.020</t>
  </si>
  <si>
    <t>Placa de identificação para obra</t>
  </si>
  <si>
    <t>M2</t>
  </si>
  <si>
    <t>Dimensões da placa: 2,00m(A) x 3,00m(C) = 6,00 m²</t>
  </si>
  <si>
    <t>2.</t>
  </si>
  <si>
    <t>2.1</t>
  </si>
  <si>
    <t>Extensão a pavimentar de 21,70m x 34,00m (largura da quadra) = 738,83 m²</t>
  </si>
  <si>
    <t>3.</t>
  </si>
  <si>
    <t xml:space="preserve">LOCAÇÃO DE OBRA </t>
  </si>
  <si>
    <t>3.1</t>
  </si>
  <si>
    <t>Extensão a levantar da quadra (21,70m x 34,00m = 738,83m²), futura arquibancada (9,65m x 31,95m = 308,31m²) e calçada (frente: 36,45m x 4,25m = 154,91m² e fundos: 1,41m x 36,40m = 50,96m²) = 1.253,55m²</t>
  </si>
  <si>
    <t>4.</t>
  </si>
  <si>
    <t xml:space="preserve">APILOAMENTO E NIVELAMENTO MECANIZADO </t>
  </si>
  <si>
    <t>4.1</t>
  </si>
  <si>
    <t>07.12.040</t>
  </si>
  <si>
    <t>M3</t>
  </si>
  <si>
    <t>Extensão a aterrar e compactar  (21,70m x 34,00m x 0,17 = 125,60m³), futura arquibancada (9,65m x 31,95m x 0,58m = 178,82m³) e calçada (frente: 36,45m x 4,25m x 0,05m = 7,74m³ e fundos: 1,41m x 36,40m x 0,05m = 2,54m³), passeio entorno e rampas (15,77m³) = 330,47m²</t>
  </si>
  <si>
    <t>5.</t>
  </si>
  <si>
    <t>5.1</t>
  </si>
  <si>
    <t>09.02.020</t>
  </si>
  <si>
    <t>Vigas baldrame (viga baldrame 01 = 22,10m x 04 unidades x 02 faces = 176,80m + viga baldrame 02= 34,40m x 02 unidades x 02 faces = 137,60 soma total: 315,00m / 3,00 comprimento de cada tabua = 105 tabuas / 0,90m² = 95m²) = 95m²</t>
  </si>
  <si>
    <t>5.2</t>
  </si>
  <si>
    <t>ARMADURA EM BARRA DE AÇO CA-50 (A OU B) FYK = 500 MPA</t>
  </si>
  <si>
    <r>
      <rPr>
        <i/>
        <sz val="10"/>
        <color rgb="FF000000"/>
        <rFont val="Arial"/>
      </rPr>
      <t xml:space="preserve">Vigas baldrame (viga baldrame 01 = 22,10m x 04 unidades x 04 barras = 353,6m + viga baldrame 02= 34,40m x 02 unidades x 04 barras = 275,20m + pilares 0,52m x 28 unidades x 04 barras= 58,24m  soma total: 687,04m / 12,00m comprimento de cada barra = 58 barras 5/16'' x 4,74kg cada barra = </t>
    </r>
    <r>
      <rPr>
        <i/>
        <u/>
        <sz val="10"/>
        <color rgb="FF000000"/>
        <rFont val="Arial"/>
      </rPr>
      <t>275,00kg de barras 5/16"</t>
    </r>
    <r>
      <rPr>
        <i/>
        <sz val="10"/>
        <color rgb="FF000000"/>
        <rFont val="Arial"/>
      </rPr>
      <t xml:space="preserve"> + 687,04m / 0,20 distancia de cada estrivo = 3.435,20 unidades de estrivos x 0,82 m = 2.748,16m para produzir os estrivos / 12m comprimento da barra = 229 unidades x 1,84 kg cada barra = </t>
    </r>
    <r>
      <rPr>
        <u/>
        <sz val="10"/>
        <color rgb="FF000000"/>
        <rFont val="Arial"/>
      </rPr>
      <t xml:space="preserve">422,00kg ferro 3/16" </t>
    </r>
    <r>
      <rPr>
        <i/>
        <sz val="10"/>
        <color rgb="FF000000"/>
        <rFont val="Arial"/>
      </rPr>
      <t xml:space="preserve">) = 697,00kg </t>
    </r>
  </si>
  <si>
    <t>5.3</t>
  </si>
  <si>
    <t>extensão da área 738,83m² / 6,00m² área de cada malha = 123 unidades x 2= 246 unidades x 4,2 kg cada malha = 1.033,20</t>
  </si>
  <si>
    <t>5.4</t>
  </si>
  <si>
    <t>10.01.021</t>
  </si>
  <si>
    <t>43 brocas x 1,10m de profundidade = 48m 
OBS. Sem concreto</t>
  </si>
  <si>
    <t>6.</t>
  </si>
  <si>
    <t xml:space="preserve">ALVENARIA </t>
  </si>
  <si>
    <t>6.1</t>
  </si>
  <si>
    <t>14.05.050</t>
  </si>
  <si>
    <t>Mureta para gradil (21,70 x 0,53 altura da mureta x 02 unidades = 23,00m² + 34,00 x 0,53 altura da mureta x 02 unidaedes = 36,04 m²) total = 59,04m²</t>
  </si>
  <si>
    <t>6.2</t>
  </si>
  <si>
    <t>17.02.020</t>
  </si>
  <si>
    <t xml:space="preserve">Mureta para gradil (21,70 x 0,53 altura da mureta x 02 unidades = 23,00m² + 34,00 x 0,53 altura da mureta x 02 unidaedes = 36,04 m²  = 59,04m² x 02 faces = 118,08m²) total 118,08m² </t>
  </si>
  <si>
    <t>6.3</t>
  </si>
  <si>
    <t>17.02.220</t>
  </si>
  <si>
    <t>7.</t>
  </si>
  <si>
    <t>7.1</t>
  </si>
  <si>
    <t>17.05.100</t>
  </si>
  <si>
    <t>extensão da área 737,83m² x 0,05 altura da regularização = 36,89m² 
OBS: sem concreto</t>
  </si>
  <si>
    <t>8.</t>
  </si>
  <si>
    <t>8.1</t>
  </si>
  <si>
    <t>Ao redor da quadra</t>
  </si>
  <si>
    <t>8.2</t>
  </si>
  <si>
    <t>8.3</t>
  </si>
  <si>
    <t>9.</t>
  </si>
  <si>
    <t>9.1</t>
  </si>
  <si>
    <t>Quadro disjuntores para quadra</t>
  </si>
  <si>
    <t>9.2</t>
  </si>
  <si>
    <t>38.13.030</t>
  </si>
  <si>
    <t>Entrada do poste até caixa de distribuição</t>
  </si>
  <si>
    <t>9.3</t>
  </si>
  <si>
    <t>37.13.660</t>
  </si>
  <si>
    <t>Disjuntos para quadra</t>
  </si>
  <si>
    <t>9.4</t>
  </si>
  <si>
    <t>37.17.090</t>
  </si>
  <si>
    <t>9.5</t>
  </si>
  <si>
    <t>38.13.060</t>
  </si>
  <si>
    <t>Caixa de distribuição até quadro de disjuntores</t>
  </si>
  <si>
    <t>9.6</t>
  </si>
  <si>
    <t>39.21.020</t>
  </si>
  <si>
    <t xml:space="preserve">Distribuição da caixa de disjuntores para tomadas e interruptor </t>
  </si>
  <si>
    <t>9.7</t>
  </si>
  <si>
    <t>39.21.050</t>
  </si>
  <si>
    <t>Cabo de entrada</t>
  </si>
  <si>
    <t>9.8</t>
  </si>
  <si>
    <t>40.04.480</t>
  </si>
  <si>
    <t xml:space="preserve">Para luminárias </t>
  </si>
  <si>
    <t>9.9</t>
  </si>
  <si>
    <t>40.04.470</t>
  </si>
  <si>
    <t>Tomadas distribuidas na quadra 3 10a 3 20a</t>
  </si>
  <si>
    <t>9.10</t>
  </si>
  <si>
    <t>41.10.400</t>
  </si>
  <si>
    <t>postes para iluminação</t>
  </si>
  <si>
    <t>9.11</t>
  </si>
  <si>
    <t>41.11.116</t>
  </si>
  <si>
    <t xml:space="preserve">Luminárias para os postes </t>
  </si>
  <si>
    <t>10.1</t>
  </si>
  <si>
    <t>55.01.020</t>
  </si>
  <si>
    <t>TÉCNICO RESPONSÁVEL: Larissa Batista Paes</t>
  </si>
  <si>
    <t>N.º CAU:</t>
  </si>
  <si>
    <t>A269794-7</t>
  </si>
  <si>
    <t>Itatinga, 11 de abril de 2025</t>
  </si>
  <si>
    <t xml:space="preserve">           Itatinga, 11 de abril de 2025</t>
  </si>
  <si>
    <t>N.º CAU: A279498-5</t>
  </si>
  <si>
    <t>TÉCNICO RESPONSÁVEL:  Caroline do Nascimento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</si>
</sst>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%"/>
    <numFmt numFmtId="165" formatCode="dd\.mm\.yyyy"/>
    <numFmt numFmtId="166" formatCode="_-* #,##0.00_-;\-* #,##0.00_-;_-* &quot;-&quot;??_-;_-@"/>
  </numFmts>
  <fonts count="16">
    <font>
      <sz val="11"/>
      <color rgb="FF000000"/>
      <name val="Arial"/>
      <scheme val="minor"/>
    </font>
    <font>
      <b/>
      <sz val="11"/>
      <color theme="1"/>
      <name val="Arial"/>
    </font>
    <font>
      <sz val="1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Open Sans"/>
    </font>
    <font>
      <b/>
      <u/>
      <sz val="14"/>
      <color rgb="FF000000"/>
      <name val="Arial"/>
    </font>
    <font>
      <b/>
      <sz val="10"/>
      <color rgb="FFFF0000"/>
      <name val="Arial"/>
    </font>
    <font>
      <i/>
      <sz val="10"/>
      <color rgb="FF000000"/>
      <name val="Arial"/>
    </font>
    <font>
      <i/>
      <u/>
      <sz val="10"/>
      <color rgb="FF000000"/>
      <name val="Arial"/>
    </font>
    <font>
      <u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AEABAB"/>
        <bgColor rgb="FFAEABAB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3" borderId="6" xfId="0" applyFont="1" applyFill="1" applyBorder="1"/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right" vertical="top" wrapText="1"/>
    </xf>
    <xf numFmtId="4" fontId="5" fillId="4" borderId="6" xfId="0" applyNumberFormat="1" applyFont="1" applyFill="1" applyBorder="1" applyAlignment="1">
      <alignment horizontal="center" vertical="top" wrapText="1"/>
    </xf>
    <xf numFmtId="164" fontId="5" fillId="4" borderId="13" xfId="0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4" fontId="6" fillId="3" borderId="6" xfId="0" applyNumberFormat="1" applyFont="1" applyFill="1" applyBorder="1" applyAlignment="1">
      <alignment horizontal="center" vertical="top" wrapText="1"/>
    </xf>
    <xf numFmtId="164" fontId="6" fillId="3" borderId="13" xfId="0" applyNumberFormat="1" applyFont="1" applyFill="1" applyBorder="1" applyAlignment="1">
      <alignment horizontal="center" vertical="top" wrapText="1"/>
    </xf>
    <xf numFmtId="2" fontId="3" fillId="3" borderId="6" xfId="0" applyNumberFormat="1" applyFont="1" applyFill="1" applyBorder="1"/>
    <xf numFmtId="165" fontId="6" fillId="3" borderId="6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4" fontId="6" fillId="3" borderId="6" xfId="0" applyNumberFormat="1" applyFont="1" applyFill="1" applyBorder="1" applyAlignment="1">
      <alignment horizontal="center" vertical="top" wrapText="1"/>
    </xf>
    <xf numFmtId="4" fontId="3" fillId="3" borderId="6" xfId="0" applyNumberFormat="1" applyFont="1" applyFill="1" applyBorder="1"/>
    <xf numFmtId="9" fontId="3" fillId="3" borderId="6" xfId="0" applyNumberFormat="1" applyFont="1" applyFill="1" applyBorder="1"/>
    <xf numFmtId="0" fontId="3" fillId="3" borderId="6" xfId="0" applyFont="1" applyFill="1" applyBorder="1" applyAlignment="1">
      <alignment horizontal="left"/>
    </xf>
    <xf numFmtId="0" fontId="3" fillId="3" borderId="13" xfId="0" applyFont="1" applyFill="1" applyBorder="1"/>
    <xf numFmtId="0" fontId="7" fillId="3" borderId="6" xfId="0" applyFont="1" applyFill="1" applyBorder="1" applyAlignment="1">
      <alignment horizontal="left"/>
    </xf>
    <xf numFmtId="4" fontId="7" fillId="3" borderId="6" xfId="0" applyNumberFormat="1" applyFont="1" applyFill="1" applyBorder="1"/>
    <xf numFmtId="0" fontId="8" fillId="3" borderId="7" xfId="0" applyFont="1" applyFill="1" applyBorder="1"/>
    <xf numFmtId="0" fontId="8" fillId="3" borderId="6" xfId="0" applyFont="1" applyFill="1" applyBorder="1"/>
    <xf numFmtId="0" fontId="4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4" fillId="3" borderId="13" xfId="0" applyFont="1" applyFill="1" applyBorder="1"/>
    <xf numFmtId="0" fontId="3" fillId="3" borderId="7" xfId="0" applyFont="1" applyFill="1" applyBorder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center" vertical="center" wrapText="1"/>
    </xf>
    <xf numFmtId="0" fontId="10" fillId="0" borderId="0" xfId="0" applyFont="1"/>
    <xf numFmtId="0" fontId="6" fillId="3" borderId="6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vertical="center" wrapText="1"/>
    </xf>
    <xf numFmtId="0" fontId="6" fillId="3" borderId="7" xfId="0" applyFont="1" applyFill="1" applyBorder="1"/>
    <xf numFmtId="0" fontId="5" fillId="4" borderId="47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49" fontId="5" fillId="4" borderId="48" xfId="0" applyNumberFormat="1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wrapText="1"/>
    </xf>
    <xf numFmtId="0" fontId="5" fillId="4" borderId="48" xfId="0" applyFont="1" applyFill="1" applyBorder="1" applyAlignment="1">
      <alignment horizont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 wrapText="1"/>
    </xf>
    <xf numFmtId="166" fontId="12" fillId="0" borderId="48" xfId="0" applyNumberFormat="1" applyFont="1" applyBorder="1" applyAlignment="1">
      <alignment horizontal="center" vertical="center"/>
    </xf>
    <xf numFmtId="0" fontId="5" fillId="4" borderId="48" xfId="0" applyFont="1" applyFill="1" applyBorder="1" applyAlignment="1">
      <alignment horizontal="left" vertical="top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left" vertical="top" wrapText="1"/>
    </xf>
    <xf numFmtId="0" fontId="6" fillId="3" borderId="48" xfId="0" applyFont="1" applyFill="1" applyBorder="1" applyAlignment="1">
      <alignment horizontal="left" vertical="center" wrapText="1"/>
    </xf>
    <xf numFmtId="0" fontId="5" fillId="4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horizontal="center" vertical="center" wrapText="1"/>
    </xf>
    <xf numFmtId="165" fontId="6" fillId="3" borderId="48" xfId="0" applyNumberFormat="1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166" fontId="12" fillId="0" borderId="38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0" fillId="3" borderId="7" xfId="0" applyFont="1" applyFill="1" applyBorder="1"/>
    <xf numFmtId="0" fontId="10" fillId="3" borderId="6" xfId="0" applyFont="1" applyFill="1" applyBorder="1"/>
    <xf numFmtId="0" fontId="10" fillId="3" borderId="6" xfId="0" applyFont="1" applyFill="1" applyBorder="1" applyAlignment="1">
      <alignment horizontal="center"/>
    </xf>
    <xf numFmtId="0" fontId="10" fillId="3" borderId="13" xfId="0" applyFont="1" applyFill="1" applyBorder="1"/>
    <xf numFmtId="0" fontId="4" fillId="2" borderId="6" xfId="0" applyFont="1" applyFill="1" applyBorder="1" applyAlignment="1">
      <alignment vertical="top" wrapText="1"/>
    </xf>
    <xf numFmtId="4" fontId="10" fillId="3" borderId="6" xfId="0" applyNumberFormat="1" applyFont="1" applyFill="1" applyBorder="1" applyAlignment="1">
      <alignment horizontal="center"/>
    </xf>
    <xf numFmtId="4" fontId="10" fillId="3" borderId="6" xfId="0" applyNumberFormat="1" applyFont="1" applyFill="1" applyBorder="1" applyAlignment="1">
      <alignment horizontal="right" vertical="center"/>
    </xf>
    <xf numFmtId="4" fontId="10" fillId="3" borderId="13" xfId="0" applyNumberFormat="1" applyFont="1" applyFill="1" applyBorder="1"/>
    <xf numFmtId="0" fontId="9" fillId="3" borderId="6" xfId="0" applyFont="1" applyFill="1" applyBorder="1"/>
    <xf numFmtId="0" fontId="5" fillId="3" borderId="6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right" wrapText="1"/>
    </xf>
    <xf numFmtId="0" fontId="5" fillId="3" borderId="6" xfId="0" applyFont="1" applyFill="1" applyBorder="1" applyAlignment="1">
      <alignment horizontal="center" wrapText="1"/>
    </xf>
    <xf numFmtId="4" fontId="9" fillId="3" borderId="13" xfId="0" applyNumberFormat="1" applyFont="1" applyFill="1" applyBorder="1"/>
    <xf numFmtId="0" fontId="6" fillId="3" borderId="6" xfId="0" applyFont="1" applyFill="1" applyBorder="1" applyAlignment="1">
      <alignment horizontal="left" wrapText="1"/>
    </xf>
    <xf numFmtId="0" fontId="6" fillId="3" borderId="6" xfId="0" applyFont="1" applyFill="1" applyBorder="1"/>
    <xf numFmtId="4" fontId="6" fillId="3" borderId="6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right" vertical="center"/>
    </xf>
    <xf numFmtId="4" fontId="6" fillId="3" borderId="13" xfId="0" applyNumberFormat="1" applyFont="1" applyFill="1" applyBorder="1"/>
    <xf numFmtId="0" fontId="10" fillId="3" borderId="28" xfId="0" applyFont="1" applyFill="1" applyBorder="1"/>
    <xf numFmtId="0" fontId="10" fillId="3" borderId="29" xfId="0" applyFont="1" applyFill="1" applyBorder="1"/>
    <xf numFmtId="49" fontId="10" fillId="3" borderId="29" xfId="0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left" wrapText="1"/>
    </xf>
    <xf numFmtId="4" fontId="10" fillId="3" borderId="29" xfId="0" applyNumberFormat="1" applyFont="1" applyFill="1" applyBorder="1" applyAlignment="1">
      <alignment horizontal="center"/>
    </xf>
    <xf numFmtId="4" fontId="10" fillId="3" borderId="29" xfId="0" applyNumberFormat="1" applyFont="1" applyFill="1" applyBorder="1" applyAlignment="1">
      <alignment horizontal="right" vertical="center"/>
    </xf>
    <xf numFmtId="4" fontId="10" fillId="3" borderId="30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/>
    </xf>
    <xf numFmtId="0" fontId="2" fillId="0" borderId="18" xfId="0" applyFont="1" applyBorder="1"/>
    <xf numFmtId="0" fontId="2" fillId="0" borderId="27" xfId="0" applyFont="1" applyBorder="1"/>
    <xf numFmtId="0" fontId="2" fillId="0" borderId="19" xfId="0" applyFont="1" applyBorder="1"/>
    <xf numFmtId="0" fontId="2" fillId="0" borderId="31" xfId="0" applyFont="1" applyBorder="1"/>
    <xf numFmtId="0" fontId="2" fillId="0" borderId="22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4" fillId="2" borderId="26" xfId="0" applyFont="1" applyFill="1" applyBorder="1" applyAlignment="1">
      <alignment horizontal="center" vertical="top" wrapText="1"/>
    </xf>
    <xf numFmtId="0" fontId="2" fillId="0" borderId="17" xfId="0" applyFont="1" applyBorder="1"/>
    <xf numFmtId="0" fontId="2" fillId="0" borderId="21" xfId="0" applyFont="1" applyBorder="1"/>
    <xf numFmtId="0" fontId="1" fillId="2" borderId="3" xfId="0" applyFont="1" applyFill="1" applyBorder="1" applyAlignment="1">
      <alignment horizontal="left" vertical="top" wrapText="1"/>
    </xf>
    <xf numFmtId="0" fontId="2" fillId="0" borderId="4" xfId="0" applyFont="1" applyBorder="1"/>
    <xf numFmtId="0" fontId="1" fillId="2" borderId="3" xfId="0" applyFont="1" applyFill="1" applyBorder="1" applyAlignment="1">
      <alignment horizontal="center" vertical="top" wrapText="1"/>
    </xf>
    <xf numFmtId="0" fontId="2" fillId="0" borderId="5" xfId="0" applyFont="1" applyBorder="1"/>
    <xf numFmtId="0" fontId="4" fillId="2" borderId="8" xfId="0" applyFont="1" applyFill="1" applyBorder="1" applyAlignment="1">
      <alignment horizontal="left" vertical="top" wrapText="1"/>
    </xf>
    <xf numFmtId="0" fontId="2" fillId="0" borderId="9" xfId="0" applyFont="1" applyBorder="1"/>
    <xf numFmtId="0" fontId="4" fillId="2" borderId="8" xfId="0" applyFont="1" applyFill="1" applyBorder="1" applyAlignment="1">
      <alignment horizontal="center" vertical="top" wrapText="1"/>
    </xf>
    <xf numFmtId="0" fontId="2" fillId="0" borderId="10" xfId="0" applyFont="1" applyBorder="1"/>
    <xf numFmtId="0" fontId="1" fillId="2" borderId="11" xfId="0" applyFont="1" applyFill="1" applyBorder="1" applyAlignment="1">
      <alignment horizontal="center" wrapText="1"/>
    </xf>
    <xf numFmtId="0" fontId="2" fillId="0" borderId="12" xfId="0" applyFont="1" applyBorder="1"/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3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0" borderId="20" xfId="0" applyFont="1" applyBorder="1"/>
    <xf numFmtId="0" fontId="3" fillId="3" borderId="23" xfId="0" applyFont="1" applyFill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4" fillId="3" borderId="11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166" fontId="13" fillId="0" borderId="49" xfId="0" applyNumberFormat="1" applyFont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/>
    </xf>
    <xf numFmtId="166" fontId="13" fillId="0" borderId="39" xfId="0" applyNumberFormat="1" applyFont="1" applyBorder="1" applyAlignment="1">
      <alignment horizontal="left" vertical="center" wrapText="1"/>
    </xf>
    <xf numFmtId="0" fontId="2" fillId="0" borderId="40" xfId="0" applyFont="1" applyBorder="1"/>
    <xf numFmtId="0" fontId="2" fillId="0" borderId="41" xfId="0" applyFont="1" applyBorder="1"/>
    <xf numFmtId="0" fontId="5" fillId="4" borderId="49" xfId="0" applyFont="1" applyFill="1" applyBorder="1" applyAlignment="1">
      <alignment horizontal="center" vertical="center" wrapText="1"/>
    </xf>
    <xf numFmtId="0" fontId="2" fillId="0" borderId="52" xfId="0" applyFont="1" applyBorder="1"/>
    <xf numFmtId="166" fontId="4" fillId="4" borderId="49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center" wrapText="1"/>
    </xf>
    <xf numFmtId="0" fontId="2" fillId="0" borderId="34" xfId="0" applyFont="1" applyBorder="1"/>
    <xf numFmtId="0" fontId="2" fillId="0" borderId="35" xfId="0" applyFont="1" applyBorder="1"/>
    <xf numFmtId="0" fontId="6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/>
    </xf>
    <xf numFmtId="49" fontId="4" fillId="5" borderId="37" xfId="0" applyNumberFormat="1" applyFont="1" applyFill="1" applyBorder="1" applyAlignment="1">
      <alignment horizontal="center" vertical="center"/>
    </xf>
    <xf numFmtId="0" fontId="2" fillId="0" borderId="42" xfId="0" applyFont="1" applyBorder="1"/>
    <xf numFmtId="49" fontId="4" fillId="5" borderId="38" xfId="0" applyNumberFormat="1" applyFont="1" applyFill="1" applyBorder="1" applyAlignment="1">
      <alignment horizontal="center" vertical="center"/>
    </xf>
    <xf numFmtId="0" fontId="2" fillId="0" borderId="43" xfId="0" applyFont="1" applyBorder="1"/>
    <xf numFmtId="0" fontId="4" fillId="5" borderId="38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/>
    </xf>
    <xf numFmtId="4" fontId="4" fillId="5" borderId="38" xfId="0" applyNumberFormat="1" applyFont="1" applyFill="1" applyBorder="1" applyAlignment="1">
      <alignment horizontal="center" vertical="center"/>
    </xf>
    <xf numFmtId="4" fontId="4" fillId="5" borderId="39" xfId="0" applyNumberFormat="1" applyFont="1" applyFill="1" applyBorder="1" applyAlignment="1">
      <alignment horizontal="center" vertical="center"/>
    </xf>
    <xf numFmtId="0" fontId="2" fillId="0" borderId="44" xfId="0" applyFont="1" applyBorder="1"/>
    <xf numFmtId="0" fontId="2" fillId="0" borderId="45" xfId="0" applyFont="1" applyBorder="1"/>
    <xf numFmtId="0" fontId="2" fillId="0" borderId="46" xfId="0" applyFont="1" applyBorder="1"/>
    <xf numFmtId="0" fontId="3" fillId="0" borderId="0" xfId="0" applyFont="1" applyAlignment="1">
      <alignment horizontal="center"/>
    </xf>
    <xf numFmtId="49" fontId="13" fillId="0" borderId="49" xfId="0" applyNumberFormat="1" applyFont="1" applyBorder="1" applyAlignment="1">
      <alignment horizontal="left" vertical="center" wrapText="1"/>
    </xf>
    <xf numFmtId="166" fontId="4" fillId="4" borderId="4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0</xdr:row>
      <xdr:rowOff>0</xdr:rowOff>
    </xdr:from>
    <xdr:ext cx="1009650" cy="1362075"/>
    <xdr:pic>
      <xdr:nvPicPr>
        <xdr:cNvPr id="2" name="image1.png" descr="Brasã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0</xdr:row>
      <xdr:rowOff>19050</xdr:rowOff>
    </xdr:from>
    <xdr:ext cx="933450" cy="1057275"/>
    <xdr:pic>
      <xdr:nvPicPr>
        <xdr:cNvPr id="2" name="image1.png" descr="Brasã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19050"/>
          <a:ext cx="933450" cy="1057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topLeftCell="A33" workbookViewId="0">
      <selection sqref="A1:J53"/>
    </sheetView>
  </sheetViews>
  <sheetFormatPr defaultColWidth="12.625" defaultRowHeight="15" customHeight="1"/>
  <cols>
    <col min="1" max="2" width="10" customWidth="1"/>
    <col min="3" max="3" width="20.875" customWidth="1"/>
    <col min="4" max="4" width="60" customWidth="1"/>
    <col min="5" max="5" width="8" customWidth="1"/>
    <col min="6" max="10" width="13" customWidth="1"/>
    <col min="11" max="11" width="8.625" customWidth="1"/>
    <col min="12" max="12" width="10.5" customWidth="1"/>
    <col min="13" max="13" width="9.875" customWidth="1"/>
    <col min="14" max="15" width="8.625" customWidth="1"/>
    <col min="16" max="16" width="9.625" customWidth="1"/>
    <col min="17" max="17" width="8.625" customWidth="1"/>
    <col min="18" max="18" width="10.25" customWidth="1"/>
    <col min="19" max="30" width="8.625" customWidth="1"/>
  </cols>
  <sheetData>
    <row r="1" spans="1:30" ht="14.25" customHeight="1">
      <c r="A1" s="1"/>
      <c r="B1" s="2"/>
      <c r="C1" s="2"/>
      <c r="D1" s="2" t="s">
        <v>0</v>
      </c>
      <c r="E1" s="125" t="s">
        <v>1</v>
      </c>
      <c r="F1" s="126"/>
      <c r="G1" s="125" t="s">
        <v>2</v>
      </c>
      <c r="H1" s="126"/>
      <c r="I1" s="127" t="s">
        <v>3</v>
      </c>
      <c r="J1" s="12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79.5" customHeight="1">
      <c r="A2" s="4"/>
      <c r="B2" s="5"/>
      <c r="C2" s="5"/>
      <c r="D2" s="5" t="s">
        <v>4</v>
      </c>
      <c r="E2" s="129" t="s">
        <v>5</v>
      </c>
      <c r="F2" s="130"/>
      <c r="G2" s="129" t="s">
        <v>6</v>
      </c>
      <c r="H2" s="130"/>
      <c r="I2" s="131" t="s">
        <v>7</v>
      </c>
      <c r="J2" s="13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4.25" customHeight="1">
      <c r="A3" s="133" t="s">
        <v>8</v>
      </c>
      <c r="B3" s="134"/>
      <c r="C3" s="134"/>
      <c r="D3" s="134"/>
      <c r="E3" s="134"/>
      <c r="F3" s="134"/>
      <c r="G3" s="134"/>
      <c r="H3" s="134"/>
      <c r="I3" s="134"/>
      <c r="J3" s="13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30" customHeight="1">
      <c r="A4" s="6" t="s">
        <v>9</v>
      </c>
      <c r="B4" s="7" t="s">
        <v>10</v>
      </c>
      <c r="C4" s="8" t="s">
        <v>11</v>
      </c>
      <c r="D4" s="8" t="s">
        <v>12</v>
      </c>
      <c r="E4" s="9" t="s">
        <v>13</v>
      </c>
      <c r="F4" s="7" t="s">
        <v>14</v>
      </c>
      <c r="G4" s="7" t="s">
        <v>15</v>
      </c>
      <c r="H4" s="9" t="s">
        <v>16</v>
      </c>
      <c r="I4" s="9" t="s">
        <v>17</v>
      </c>
      <c r="J4" s="10" t="s">
        <v>18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4" customHeight="1">
      <c r="A5" s="11" t="s">
        <v>19</v>
      </c>
      <c r="B5" s="12" t="s">
        <v>20</v>
      </c>
      <c r="C5" s="12"/>
      <c r="D5" s="12" t="s">
        <v>21</v>
      </c>
      <c r="E5" s="13"/>
      <c r="F5" s="13">
        <v>1</v>
      </c>
      <c r="G5" s="14" t="s">
        <v>22</v>
      </c>
      <c r="H5" s="15">
        <v>6587.4</v>
      </c>
      <c r="I5" s="15">
        <f t="shared" ref="I5:J5" si="0">I6</f>
        <v>6587.4000000000005</v>
      </c>
      <c r="J5" s="16">
        <f t="shared" si="0"/>
        <v>4.0696083747051956E-2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4" customHeight="1">
      <c r="A6" s="17" t="s">
        <v>23</v>
      </c>
      <c r="B6" s="18" t="s">
        <v>24</v>
      </c>
      <c r="C6" s="18" t="s">
        <v>25</v>
      </c>
      <c r="D6" s="19" t="s">
        <v>26</v>
      </c>
      <c r="E6" s="18" t="s">
        <v>27</v>
      </c>
      <c r="F6" s="18">
        <v>6</v>
      </c>
      <c r="G6" s="20">
        <v>905.64</v>
      </c>
      <c r="H6" s="20">
        <v>1097.9000000000001</v>
      </c>
      <c r="I6" s="20">
        <f>F6*H6</f>
        <v>6587.4000000000005</v>
      </c>
      <c r="J6" s="21">
        <f>I6/$I$46</f>
        <v>4.0696083747051956E-2</v>
      </c>
      <c r="K6" s="3"/>
      <c r="L6" s="2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4" customHeight="1">
      <c r="A7" s="11" t="s">
        <v>28</v>
      </c>
      <c r="B7" s="13" t="s">
        <v>20</v>
      </c>
      <c r="C7" s="13"/>
      <c r="D7" s="12" t="s">
        <v>29</v>
      </c>
      <c r="E7" s="13"/>
      <c r="F7" s="13">
        <v>1</v>
      </c>
      <c r="G7" s="13" t="s">
        <v>22</v>
      </c>
      <c r="H7" s="15">
        <v>5171.8100000000004</v>
      </c>
      <c r="I7" s="15">
        <f t="shared" ref="I7:J7" si="1">I8</f>
        <v>5171.8100000000004</v>
      </c>
      <c r="J7" s="16">
        <f t="shared" si="1"/>
        <v>3.1950756426487051E-2</v>
      </c>
      <c r="K7" s="3"/>
      <c r="L7" s="2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39" customHeight="1">
      <c r="A8" s="17" t="s">
        <v>30</v>
      </c>
      <c r="B8" s="18" t="s">
        <v>31</v>
      </c>
      <c r="C8" s="18" t="s">
        <v>25</v>
      </c>
      <c r="D8" s="19" t="s">
        <v>32</v>
      </c>
      <c r="E8" s="18" t="s">
        <v>27</v>
      </c>
      <c r="F8" s="18">
        <v>738.83</v>
      </c>
      <c r="G8" s="20">
        <v>5.78</v>
      </c>
      <c r="H8" s="20">
        <v>7</v>
      </c>
      <c r="I8" s="20">
        <f>F8*H8</f>
        <v>5171.8100000000004</v>
      </c>
      <c r="J8" s="21">
        <f>I8/$I$46</f>
        <v>3.1950756426487051E-2</v>
      </c>
      <c r="K8" s="3"/>
      <c r="L8" s="2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4" customHeight="1">
      <c r="A9" s="11" t="s">
        <v>33</v>
      </c>
      <c r="B9" s="13" t="s">
        <v>20</v>
      </c>
      <c r="C9" s="13"/>
      <c r="D9" s="12" t="s">
        <v>34</v>
      </c>
      <c r="E9" s="13"/>
      <c r="F9" s="13">
        <v>1</v>
      </c>
      <c r="G9" s="13" t="s">
        <v>22</v>
      </c>
      <c r="H9" s="15">
        <v>25647.63</v>
      </c>
      <c r="I9" s="15">
        <f t="shared" ref="I9:J9" si="2">I10</f>
        <v>25647.633000000002</v>
      </c>
      <c r="J9" s="16">
        <f t="shared" si="2"/>
        <v>0.15844767593916467</v>
      </c>
      <c r="K9" s="3"/>
      <c r="L9" s="2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4" customHeight="1">
      <c r="A10" s="17" t="s">
        <v>35</v>
      </c>
      <c r="B10" s="18" t="s">
        <v>36</v>
      </c>
      <c r="C10" s="18" t="s">
        <v>25</v>
      </c>
      <c r="D10" s="19" t="s">
        <v>37</v>
      </c>
      <c r="E10" s="18" t="s">
        <v>27</v>
      </c>
      <c r="F10" s="18">
        <v>1253.55</v>
      </c>
      <c r="G10" s="20">
        <v>16.88</v>
      </c>
      <c r="H10" s="20">
        <v>20.46</v>
      </c>
      <c r="I10" s="20">
        <f>F10*H10</f>
        <v>25647.633000000002</v>
      </c>
      <c r="J10" s="21">
        <f>I10/$I$46</f>
        <v>0.15844767593916467</v>
      </c>
      <c r="K10" s="3"/>
      <c r="L10" s="2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4" customHeight="1">
      <c r="A11" s="11" t="s">
        <v>38</v>
      </c>
      <c r="B11" s="13" t="s">
        <v>20</v>
      </c>
      <c r="C11" s="13"/>
      <c r="D11" s="12" t="s">
        <v>39</v>
      </c>
      <c r="E11" s="13"/>
      <c r="F11" s="13">
        <v>1</v>
      </c>
      <c r="G11" s="13" t="s">
        <v>22</v>
      </c>
      <c r="H11" s="15">
        <v>8142.78</v>
      </c>
      <c r="I11" s="15">
        <f t="shared" ref="I11:J11" si="3">I12</f>
        <v>8142.7808000000005</v>
      </c>
      <c r="J11" s="16">
        <f t="shared" si="3"/>
        <v>5.0305020094526934E-2</v>
      </c>
      <c r="K11" s="3"/>
      <c r="L11" s="2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5.5" customHeight="1">
      <c r="A12" s="17" t="s">
        <v>40</v>
      </c>
      <c r="B12" s="18" t="s">
        <v>41</v>
      </c>
      <c r="C12" s="18" t="s">
        <v>25</v>
      </c>
      <c r="D12" s="19" t="s">
        <v>42</v>
      </c>
      <c r="E12" s="18" t="s">
        <v>43</v>
      </c>
      <c r="F12" s="18">
        <v>330.47</v>
      </c>
      <c r="G12" s="20">
        <v>20.329999999999998</v>
      </c>
      <c r="H12" s="20">
        <v>24.64</v>
      </c>
      <c r="I12" s="20">
        <f>F12*H12</f>
        <v>8142.7808000000005</v>
      </c>
      <c r="J12" s="21">
        <f>I12/$I$46</f>
        <v>5.0305020094526934E-2</v>
      </c>
      <c r="K12" s="3"/>
      <c r="L12" s="2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4" customHeight="1">
      <c r="A13" s="11" t="s">
        <v>44</v>
      </c>
      <c r="B13" s="13" t="s">
        <v>20</v>
      </c>
      <c r="C13" s="13"/>
      <c r="D13" s="12" t="s">
        <v>45</v>
      </c>
      <c r="E13" s="13"/>
      <c r="F13" s="13">
        <v>1</v>
      </c>
      <c r="G13" s="13" t="s">
        <v>22</v>
      </c>
      <c r="H13" s="15">
        <v>46834.84</v>
      </c>
      <c r="I13" s="15">
        <f t="shared" ref="I13:J13" si="4">SUM(I14:I17)</f>
        <v>46096.020000000004</v>
      </c>
      <c r="J13" s="16">
        <f t="shared" si="4"/>
        <v>0.28477509948170476</v>
      </c>
      <c r="K13" s="3"/>
      <c r="L13" s="2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5.5" customHeight="1">
      <c r="A14" s="17" t="s">
        <v>46</v>
      </c>
      <c r="B14" s="18" t="s">
        <v>47</v>
      </c>
      <c r="C14" s="18" t="s">
        <v>25</v>
      </c>
      <c r="D14" s="19" t="s">
        <v>48</v>
      </c>
      <c r="E14" s="18" t="s">
        <v>27</v>
      </c>
      <c r="F14" s="18">
        <v>95</v>
      </c>
      <c r="G14" s="20">
        <v>189.7</v>
      </c>
      <c r="H14" s="20">
        <v>229.97</v>
      </c>
      <c r="I14" s="20">
        <f t="shared" ref="I14:I17" si="5">F14*H14</f>
        <v>21847.15</v>
      </c>
      <c r="J14" s="21">
        <f t="shared" ref="J14:J17" si="6">I14/$I$46</f>
        <v>0.13496879588827249</v>
      </c>
      <c r="K14" s="3"/>
      <c r="L14" s="2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4" customHeight="1">
      <c r="A15" s="17" t="s">
        <v>49</v>
      </c>
      <c r="B15" s="23">
        <v>14620</v>
      </c>
      <c r="C15" s="18" t="s">
        <v>25</v>
      </c>
      <c r="D15" s="24" t="s">
        <v>50</v>
      </c>
      <c r="E15" s="18" t="s">
        <v>51</v>
      </c>
      <c r="F15" s="18">
        <v>697</v>
      </c>
      <c r="G15" s="25">
        <v>10.49</v>
      </c>
      <c r="H15" s="25">
        <v>12.71</v>
      </c>
      <c r="I15" s="20">
        <f t="shared" si="5"/>
        <v>8858.8700000000008</v>
      </c>
      <c r="J15" s="21">
        <f t="shared" si="6"/>
        <v>5.4728924222644165E-2</v>
      </c>
      <c r="K15" s="3"/>
      <c r="L15" s="2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4" customHeight="1">
      <c r="A16" s="17" t="s">
        <v>52</v>
      </c>
      <c r="B16" s="18" t="s">
        <v>53</v>
      </c>
      <c r="C16" s="18" t="s">
        <v>25</v>
      </c>
      <c r="D16" s="19" t="s">
        <v>54</v>
      </c>
      <c r="E16" s="18" t="s">
        <v>51</v>
      </c>
      <c r="F16" s="18">
        <v>1033.2</v>
      </c>
      <c r="G16" s="20">
        <v>10.07</v>
      </c>
      <c r="H16" s="20">
        <v>12.2</v>
      </c>
      <c r="I16" s="20">
        <f t="shared" si="5"/>
        <v>12605.039999999999</v>
      </c>
      <c r="J16" s="21">
        <f t="shared" si="6"/>
        <v>7.7872265761140924E-2</v>
      </c>
      <c r="K16" s="3"/>
      <c r="L16" s="2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5.5" customHeight="1">
      <c r="A17" s="17" t="s">
        <v>55</v>
      </c>
      <c r="B17" s="18" t="s">
        <v>56</v>
      </c>
      <c r="C17" s="18" t="s">
        <v>25</v>
      </c>
      <c r="D17" s="19" t="s">
        <v>57</v>
      </c>
      <c r="E17" s="18" t="s">
        <v>58</v>
      </c>
      <c r="F17" s="18">
        <v>48</v>
      </c>
      <c r="G17" s="20">
        <v>47.86</v>
      </c>
      <c r="H17" s="20">
        <v>58.02</v>
      </c>
      <c r="I17" s="20">
        <f t="shared" si="5"/>
        <v>2784.96</v>
      </c>
      <c r="J17" s="21">
        <f t="shared" si="6"/>
        <v>1.7205113609647178E-2</v>
      </c>
      <c r="K17" s="3"/>
      <c r="L17" s="2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4" customHeight="1">
      <c r="A18" s="11" t="s">
        <v>59</v>
      </c>
      <c r="B18" s="13" t="s">
        <v>20</v>
      </c>
      <c r="C18" s="13"/>
      <c r="D18" s="12" t="s">
        <v>60</v>
      </c>
      <c r="E18" s="13"/>
      <c r="F18" s="13">
        <v>1</v>
      </c>
      <c r="G18" s="13" t="s">
        <v>22</v>
      </c>
      <c r="H18" s="15">
        <v>8206.5400000000009</v>
      </c>
      <c r="I18" s="15">
        <f>H18</f>
        <v>8206.5400000000009</v>
      </c>
      <c r="J18" s="16">
        <f>J19+J20+J21</f>
        <v>5.0699039535356386E-2</v>
      </c>
      <c r="K18" s="3"/>
      <c r="L18" s="2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4" customHeight="1">
      <c r="A19" s="17" t="s">
        <v>61</v>
      </c>
      <c r="B19" s="18" t="s">
        <v>62</v>
      </c>
      <c r="C19" s="18" t="s">
        <v>25</v>
      </c>
      <c r="D19" s="19" t="s">
        <v>63</v>
      </c>
      <c r="E19" s="18" t="s">
        <v>27</v>
      </c>
      <c r="F19" s="18">
        <v>59.04</v>
      </c>
      <c r="G19" s="20">
        <v>76.819999999999993</v>
      </c>
      <c r="H19" s="20">
        <v>93.12</v>
      </c>
      <c r="I19" s="20">
        <f t="shared" ref="I19:I21" si="7">F19*H19</f>
        <v>5497.8047999999999</v>
      </c>
      <c r="J19" s="21">
        <f t="shared" ref="J19:J21" si="8">I19/$I$46</f>
        <v>3.3964709075772564E-2</v>
      </c>
      <c r="K19" s="3"/>
      <c r="L19" s="2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4" customHeight="1">
      <c r="A20" s="17" t="s">
        <v>64</v>
      </c>
      <c r="B20" s="18" t="s">
        <v>65</v>
      </c>
      <c r="C20" s="18" t="s">
        <v>25</v>
      </c>
      <c r="D20" s="19" t="s">
        <v>66</v>
      </c>
      <c r="E20" s="18" t="s">
        <v>27</v>
      </c>
      <c r="F20" s="18">
        <v>118.08</v>
      </c>
      <c r="G20" s="20">
        <v>6.68</v>
      </c>
      <c r="H20" s="20">
        <v>8.09</v>
      </c>
      <c r="I20" s="20">
        <f t="shared" si="7"/>
        <v>955.2672</v>
      </c>
      <c r="J20" s="21">
        <f t="shared" si="8"/>
        <v>5.9015140984321323E-3</v>
      </c>
      <c r="K20" s="3"/>
      <c r="L20" s="2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4" customHeight="1">
      <c r="A21" s="17" t="s">
        <v>67</v>
      </c>
      <c r="B21" s="18" t="s">
        <v>68</v>
      </c>
      <c r="C21" s="18" t="s">
        <v>25</v>
      </c>
      <c r="D21" s="19" t="s">
        <v>69</v>
      </c>
      <c r="E21" s="18" t="s">
        <v>27</v>
      </c>
      <c r="F21" s="18">
        <v>118.08</v>
      </c>
      <c r="G21" s="20">
        <v>12.25</v>
      </c>
      <c r="H21" s="20">
        <v>14.85</v>
      </c>
      <c r="I21" s="20">
        <f t="shared" si="7"/>
        <v>1753.4879999999998</v>
      </c>
      <c r="J21" s="21">
        <f t="shared" si="8"/>
        <v>1.0832816361151689E-2</v>
      </c>
      <c r="K21" s="3"/>
      <c r="L21" s="2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5.5" customHeight="1">
      <c r="A22" s="11" t="s">
        <v>70</v>
      </c>
      <c r="B22" s="13" t="s">
        <v>20</v>
      </c>
      <c r="C22" s="13"/>
      <c r="D22" s="12" t="s">
        <v>71</v>
      </c>
      <c r="E22" s="13"/>
      <c r="F22" s="13">
        <v>1</v>
      </c>
      <c r="G22" s="13" t="s">
        <v>22</v>
      </c>
      <c r="H22" s="15">
        <f>I22</f>
        <v>21943.278700000003</v>
      </c>
      <c r="I22" s="15">
        <f t="shared" ref="I22:J22" si="9">I23</f>
        <v>21943.278700000003</v>
      </c>
      <c r="J22" s="16">
        <f t="shared" si="9"/>
        <v>0.13556266625073646</v>
      </c>
      <c r="K22" s="3"/>
      <c r="L22" s="2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4" customHeight="1">
      <c r="A23" s="17" t="s">
        <v>72</v>
      </c>
      <c r="B23" s="18" t="s">
        <v>73</v>
      </c>
      <c r="C23" s="18" t="s">
        <v>25</v>
      </c>
      <c r="D23" s="19" t="s">
        <v>74</v>
      </c>
      <c r="E23" s="18" t="s">
        <v>43</v>
      </c>
      <c r="F23" s="18">
        <v>36.89</v>
      </c>
      <c r="G23" s="20">
        <v>490.67</v>
      </c>
      <c r="H23" s="20">
        <v>594.83000000000004</v>
      </c>
      <c r="I23" s="20">
        <f>F23*H23</f>
        <v>21943.278700000003</v>
      </c>
      <c r="J23" s="21">
        <f>I23/$I$46</f>
        <v>0.13556266625073646</v>
      </c>
      <c r="K23" s="3"/>
      <c r="L23" s="2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5.5" customHeight="1">
      <c r="A24" s="11" t="s">
        <v>75</v>
      </c>
      <c r="B24" s="13" t="s">
        <v>20</v>
      </c>
      <c r="C24" s="13"/>
      <c r="D24" s="12" t="s">
        <v>76</v>
      </c>
      <c r="E24" s="13"/>
      <c r="F24" s="13">
        <v>1</v>
      </c>
      <c r="G24" s="13" t="s">
        <v>22</v>
      </c>
      <c r="H24" s="15">
        <v>10975.46</v>
      </c>
      <c r="I24" s="15">
        <f>SUM(I25:I27)</f>
        <v>10975.468500000001</v>
      </c>
      <c r="J24" s="16">
        <f>J25+J26+J27</f>
        <v>6.7804989106344041E-2</v>
      </c>
      <c r="K24" s="3"/>
      <c r="L24" s="2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4" customHeight="1">
      <c r="A25" s="17" t="s">
        <v>77</v>
      </c>
      <c r="B25" s="18" t="s">
        <v>78</v>
      </c>
      <c r="C25" s="18" t="s">
        <v>25</v>
      </c>
      <c r="D25" s="19" t="s">
        <v>79</v>
      </c>
      <c r="E25" s="18" t="s">
        <v>80</v>
      </c>
      <c r="F25" s="18">
        <v>3</v>
      </c>
      <c r="G25" s="20">
        <v>53.53</v>
      </c>
      <c r="H25" s="20">
        <v>64.89</v>
      </c>
      <c r="I25" s="20">
        <f t="shared" ref="I25:I27" si="10">F25*H25</f>
        <v>194.67000000000002</v>
      </c>
      <c r="J25" s="21">
        <f t="shared" ref="J25:J27" si="11">I25/$I$46</f>
        <v>1.2026454478304954E-3</v>
      </c>
      <c r="K25" s="3"/>
      <c r="L25" s="2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5.5" customHeight="1">
      <c r="A26" s="17" t="s">
        <v>81</v>
      </c>
      <c r="B26" s="18" t="s">
        <v>82</v>
      </c>
      <c r="C26" s="18" t="s">
        <v>25</v>
      </c>
      <c r="D26" s="19" t="s">
        <v>83</v>
      </c>
      <c r="E26" s="18" t="s">
        <v>58</v>
      </c>
      <c r="F26" s="18">
        <v>66.150000000000006</v>
      </c>
      <c r="G26" s="20">
        <v>92.78</v>
      </c>
      <c r="H26" s="20">
        <v>112.47</v>
      </c>
      <c r="I26" s="20">
        <f t="shared" si="10"/>
        <v>7439.8905000000004</v>
      </c>
      <c r="J26" s="21">
        <f t="shared" si="11"/>
        <v>4.596265702050828E-2</v>
      </c>
      <c r="K26" s="3"/>
      <c r="L26" s="2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5.5" customHeight="1">
      <c r="A27" s="17" t="s">
        <v>84</v>
      </c>
      <c r="B27" s="18" t="s">
        <v>85</v>
      </c>
      <c r="C27" s="18" t="s">
        <v>25</v>
      </c>
      <c r="D27" s="19" t="s">
        <v>86</v>
      </c>
      <c r="E27" s="18" t="s">
        <v>58</v>
      </c>
      <c r="F27" s="18">
        <v>95.4</v>
      </c>
      <c r="G27" s="20">
        <v>28.89</v>
      </c>
      <c r="H27" s="20">
        <v>35.020000000000003</v>
      </c>
      <c r="I27" s="20">
        <f t="shared" si="10"/>
        <v>3340.9080000000004</v>
      </c>
      <c r="J27" s="21">
        <f t="shared" si="11"/>
        <v>2.0639686638005261E-2</v>
      </c>
      <c r="K27" s="3"/>
      <c r="L27" s="2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5.5" customHeight="1">
      <c r="A28" s="11" t="s">
        <v>87</v>
      </c>
      <c r="B28" s="13" t="s">
        <v>20</v>
      </c>
      <c r="C28" s="13"/>
      <c r="D28" s="12" t="s">
        <v>88</v>
      </c>
      <c r="E28" s="13"/>
      <c r="F28" s="13">
        <v>1</v>
      </c>
      <c r="G28" s="13" t="s">
        <v>22</v>
      </c>
      <c r="H28" s="15">
        <v>17468.02</v>
      </c>
      <c r="I28" s="15">
        <f>SUM(I29:I39)</f>
        <v>17468.02</v>
      </c>
      <c r="J28" s="16">
        <f>J29+J30+J31+J32+J33+J34+J35+J36+J37+J38+J39</f>
        <v>0.10791511139678453</v>
      </c>
      <c r="K28" s="3"/>
      <c r="L28" s="2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4" customHeight="1">
      <c r="A29" s="17" t="s">
        <v>89</v>
      </c>
      <c r="B29" s="18" t="s">
        <v>90</v>
      </c>
      <c r="C29" s="18" t="s">
        <v>25</v>
      </c>
      <c r="D29" s="19" t="s">
        <v>91</v>
      </c>
      <c r="E29" s="18" t="s">
        <v>80</v>
      </c>
      <c r="F29" s="18">
        <v>1</v>
      </c>
      <c r="G29" s="20">
        <v>593.05999999999995</v>
      </c>
      <c r="H29" s="20">
        <v>718.96</v>
      </c>
      <c r="I29" s="20">
        <f t="shared" ref="I29:I39" si="12">F29*H29</f>
        <v>718.96</v>
      </c>
      <c r="J29" s="21">
        <f t="shared" ref="J29:J39" si="13">I29/$I$46</f>
        <v>4.4416395498649659E-3</v>
      </c>
      <c r="K29" s="3"/>
      <c r="L29" s="2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39" customHeight="1">
      <c r="A30" s="17" t="s">
        <v>92</v>
      </c>
      <c r="B30" s="18" t="s">
        <v>93</v>
      </c>
      <c r="C30" s="18" t="s">
        <v>25</v>
      </c>
      <c r="D30" s="19" t="s">
        <v>94</v>
      </c>
      <c r="E30" s="18" t="s">
        <v>58</v>
      </c>
      <c r="F30" s="18">
        <v>49</v>
      </c>
      <c r="G30" s="20">
        <v>18.440000000000001</v>
      </c>
      <c r="H30" s="20">
        <v>22.35</v>
      </c>
      <c r="I30" s="20">
        <f t="shared" si="12"/>
        <v>1095.1500000000001</v>
      </c>
      <c r="J30" s="21">
        <f t="shared" si="13"/>
        <v>6.7656914891435086E-3</v>
      </c>
      <c r="K30" s="3"/>
      <c r="L30" s="2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25.5" customHeight="1">
      <c r="A31" s="17" t="s">
        <v>95</v>
      </c>
      <c r="B31" s="18" t="s">
        <v>96</v>
      </c>
      <c r="C31" s="18" t="s">
        <v>25</v>
      </c>
      <c r="D31" s="19" t="s">
        <v>97</v>
      </c>
      <c r="E31" s="18" t="s">
        <v>80</v>
      </c>
      <c r="F31" s="18">
        <v>2</v>
      </c>
      <c r="G31" s="20">
        <v>258.83999999999997</v>
      </c>
      <c r="H31" s="20">
        <v>313.79000000000002</v>
      </c>
      <c r="I31" s="20">
        <f t="shared" si="12"/>
        <v>627.58000000000004</v>
      </c>
      <c r="J31" s="21">
        <f t="shared" si="13"/>
        <v>3.8771060263495258E-3</v>
      </c>
      <c r="K31" s="3"/>
      <c r="L31" s="2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25.5" customHeight="1">
      <c r="A32" s="17" t="s">
        <v>98</v>
      </c>
      <c r="B32" s="18" t="s">
        <v>99</v>
      </c>
      <c r="C32" s="18" t="s">
        <v>25</v>
      </c>
      <c r="D32" s="19" t="s">
        <v>100</v>
      </c>
      <c r="E32" s="18" t="s">
        <v>80</v>
      </c>
      <c r="F32" s="18">
        <v>2</v>
      </c>
      <c r="G32" s="20">
        <v>344.9</v>
      </c>
      <c r="H32" s="20">
        <v>418.12</v>
      </c>
      <c r="I32" s="20">
        <f t="shared" si="12"/>
        <v>836.24</v>
      </c>
      <c r="J32" s="21">
        <f t="shared" si="13"/>
        <v>5.1661798391830962E-3</v>
      </c>
      <c r="K32" s="3"/>
      <c r="L32" s="2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5.5" customHeight="1">
      <c r="A33" s="17" t="s">
        <v>101</v>
      </c>
      <c r="B33" s="18" t="s">
        <v>102</v>
      </c>
      <c r="C33" s="18" t="s">
        <v>25</v>
      </c>
      <c r="D33" s="19" t="s">
        <v>103</v>
      </c>
      <c r="E33" s="18" t="s">
        <v>58</v>
      </c>
      <c r="F33" s="18">
        <v>97</v>
      </c>
      <c r="G33" s="20">
        <v>44.56</v>
      </c>
      <c r="H33" s="20">
        <v>54.02</v>
      </c>
      <c r="I33" s="20">
        <f t="shared" si="12"/>
        <v>5239.9400000000005</v>
      </c>
      <c r="J33" s="21">
        <f t="shared" si="13"/>
        <v>3.2371654532824395E-2</v>
      </c>
      <c r="K33" s="3"/>
      <c r="L33" s="2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25.5" customHeight="1">
      <c r="A34" s="17" t="s">
        <v>104</v>
      </c>
      <c r="B34" s="18" t="s">
        <v>105</v>
      </c>
      <c r="C34" s="18" t="s">
        <v>25</v>
      </c>
      <c r="D34" s="19" t="s">
        <v>106</v>
      </c>
      <c r="E34" s="18" t="s">
        <v>58</v>
      </c>
      <c r="F34" s="18">
        <v>291</v>
      </c>
      <c r="G34" s="20">
        <v>3.24</v>
      </c>
      <c r="H34" s="20">
        <v>3.92</v>
      </c>
      <c r="I34" s="20">
        <f t="shared" si="12"/>
        <v>1140.72</v>
      </c>
      <c r="J34" s="21">
        <f t="shared" si="13"/>
        <v>7.0472169068125671E-3</v>
      </c>
      <c r="K34" s="3"/>
      <c r="L34" s="2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25.5" customHeight="1">
      <c r="A35" s="17" t="s">
        <v>107</v>
      </c>
      <c r="B35" s="18" t="s">
        <v>108</v>
      </c>
      <c r="C35" s="18" t="s">
        <v>25</v>
      </c>
      <c r="D35" s="19" t="s">
        <v>109</v>
      </c>
      <c r="E35" s="18" t="s">
        <v>58</v>
      </c>
      <c r="F35" s="18">
        <v>42</v>
      </c>
      <c r="G35" s="20">
        <v>12.04</v>
      </c>
      <c r="H35" s="20">
        <v>14.59</v>
      </c>
      <c r="I35" s="20">
        <f t="shared" si="12"/>
        <v>612.78</v>
      </c>
      <c r="J35" s="21">
        <f t="shared" si="13"/>
        <v>3.7856735887479877E-3</v>
      </c>
      <c r="K35" s="3"/>
      <c r="L35" s="2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25.5" customHeight="1">
      <c r="A36" s="17" t="s">
        <v>110</v>
      </c>
      <c r="B36" s="18" t="s">
        <v>111</v>
      </c>
      <c r="C36" s="18" t="s">
        <v>25</v>
      </c>
      <c r="D36" s="19" t="s">
        <v>112</v>
      </c>
      <c r="E36" s="18" t="s">
        <v>113</v>
      </c>
      <c r="F36" s="18">
        <v>1</v>
      </c>
      <c r="G36" s="20">
        <v>33.770000000000003</v>
      </c>
      <c r="H36" s="20">
        <v>40.93</v>
      </c>
      <c r="I36" s="20">
        <f t="shared" si="12"/>
        <v>40.93</v>
      </c>
      <c r="J36" s="21">
        <f t="shared" si="13"/>
        <v>2.5286011290749557E-4</v>
      </c>
      <c r="K36" s="3"/>
      <c r="L36" s="2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5.5" customHeight="1">
      <c r="A37" s="17" t="s">
        <v>114</v>
      </c>
      <c r="B37" s="18" t="s">
        <v>115</v>
      </c>
      <c r="C37" s="18" t="s">
        <v>25</v>
      </c>
      <c r="D37" s="19" t="s">
        <v>116</v>
      </c>
      <c r="E37" s="18" t="s">
        <v>113</v>
      </c>
      <c r="F37" s="18">
        <v>6</v>
      </c>
      <c r="G37" s="20">
        <v>36.44</v>
      </c>
      <c r="H37" s="20">
        <v>44.17</v>
      </c>
      <c r="I37" s="20">
        <f t="shared" si="12"/>
        <v>265.02</v>
      </c>
      <c r="J37" s="21">
        <f t="shared" si="13"/>
        <v>1.6372584198080743E-3</v>
      </c>
      <c r="K37" s="3"/>
      <c r="L37" s="2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4" customHeight="1">
      <c r="A38" s="17" t="s">
        <v>117</v>
      </c>
      <c r="B38" s="18" t="s">
        <v>118</v>
      </c>
      <c r="C38" s="18" t="s">
        <v>25</v>
      </c>
      <c r="D38" s="19" t="s">
        <v>119</v>
      </c>
      <c r="E38" s="18" t="s">
        <v>80</v>
      </c>
      <c r="F38" s="18">
        <v>6</v>
      </c>
      <c r="G38" s="20">
        <v>677.02</v>
      </c>
      <c r="H38" s="20">
        <v>820.75</v>
      </c>
      <c r="I38" s="20">
        <f t="shared" si="12"/>
        <v>4924.5</v>
      </c>
      <c r="J38" s="21">
        <f t="shared" si="13"/>
        <v>3.0422908038430542E-2</v>
      </c>
      <c r="K38" s="3"/>
      <c r="L38" s="2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39" customHeight="1">
      <c r="A39" s="17" t="s">
        <v>120</v>
      </c>
      <c r="B39" s="18" t="s">
        <v>121</v>
      </c>
      <c r="C39" s="18" t="s">
        <v>25</v>
      </c>
      <c r="D39" s="19" t="s">
        <v>122</v>
      </c>
      <c r="E39" s="18" t="s">
        <v>123</v>
      </c>
      <c r="F39" s="18">
        <v>6</v>
      </c>
      <c r="G39" s="20">
        <v>270.32</v>
      </c>
      <c r="H39" s="20">
        <v>327.7</v>
      </c>
      <c r="I39" s="20">
        <f t="shared" si="12"/>
        <v>1966.1999999999998</v>
      </c>
      <c r="J39" s="21">
        <f t="shared" si="13"/>
        <v>1.2146922892712382E-2</v>
      </c>
      <c r="K39" s="3"/>
      <c r="L39" s="22"/>
      <c r="M39" s="26"/>
      <c r="N39" s="3"/>
      <c r="O39" s="3"/>
      <c r="P39" s="22"/>
      <c r="Q39" s="3"/>
      <c r="R39" s="27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25.5" customHeight="1">
      <c r="A40" s="11">
        <v>10</v>
      </c>
      <c r="B40" s="13" t="s">
        <v>20</v>
      </c>
      <c r="C40" s="13"/>
      <c r="D40" s="12" t="s">
        <v>124</v>
      </c>
      <c r="E40" s="13"/>
      <c r="F40" s="13">
        <v>1</v>
      </c>
      <c r="G40" s="13" t="s">
        <v>22</v>
      </c>
      <c r="H40" s="15">
        <f>I40</f>
        <v>11629.184200000002</v>
      </c>
      <c r="I40" s="15">
        <f t="shared" ref="I40:J40" si="14">I41</f>
        <v>11629.184200000002</v>
      </c>
      <c r="J40" s="16">
        <f t="shared" si="14"/>
        <v>7.1843558021843737E-2</v>
      </c>
      <c r="K40" s="3"/>
      <c r="L40" s="22"/>
      <c r="M40" s="3"/>
      <c r="N40" s="3"/>
      <c r="O40" s="3"/>
      <c r="P40" s="3"/>
      <c r="Q40" s="3"/>
      <c r="R40" s="27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4.25" customHeight="1">
      <c r="A41" s="17" t="s">
        <v>125</v>
      </c>
      <c r="B41" s="18" t="s">
        <v>90</v>
      </c>
      <c r="C41" s="18" t="s">
        <v>25</v>
      </c>
      <c r="D41" s="19" t="s">
        <v>126</v>
      </c>
      <c r="E41" s="18" t="s">
        <v>27</v>
      </c>
      <c r="F41" s="18">
        <v>738.83</v>
      </c>
      <c r="G41" s="20">
        <v>12.99</v>
      </c>
      <c r="H41" s="20">
        <v>15.74</v>
      </c>
      <c r="I41" s="20">
        <f>F41*H41</f>
        <v>11629.184200000002</v>
      </c>
      <c r="J41" s="21">
        <f>I41/$I$46</f>
        <v>7.1843558021843737E-2</v>
      </c>
      <c r="K41" s="3"/>
      <c r="L41" s="2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4.25" customHeight="1">
      <c r="A42" s="17"/>
      <c r="B42" s="18"/>
      <c r="C42" s="18"/>
      <c r="D42" s="19"/>
      <c r="E42" s="18"/>
      <c r="F42" s="18"/>
      <c r="G42" s="20"/>
      <c r="H42" s="20"/>
      <c r="I42" s="20"/>
      <c r="J42" s="21"/>
      <c r="K42" s="3"/>
      <c r="L42" s="2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4.25" customHeight="1">
      <c r="A43" s="135"/>
      <c r="B43" s="121"/>
      <c r="C43" s="121"/>
      <c r="D43" s="121"/>
      <c r="E43" s="121"/>
      <c r="F43" s="121"/>
      <c r="G43" s="121"/>
      <c r="H43" s="121"/>
      <c r="I43" s="121"/>
      <c r="J43" s="136"/>
      <c r="K43" s="3"/>
      <c r="L43" s="22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7.25" customHeight="1">
      <c r="A44" s="137"/>
      <c r="B44" s="123"/>
      <c r="C44" s="123"/>
      <c r="D44" s="123"/>
      <c r="E44" s="115"/>
      <c r="F44" s="28" t="s">
        <v>127</v>
      </c>
      <c r="G44" s="3"/>
      <c r="H44" s="3"/>
      <c r="I44" s="26">
        <v>134158.09</v>
      </c>
      <c r="J44" s="29"/>
      <c r="K44" s="3"/>
      <c r="L44" s="22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8.75" customHeight="1">
      <c r="A45" s="138"/>
      <c r="B45" s="121"/>
      <c r="C45" s="121"/>
      <c r="D45" s="121"/>
      <c r="E45" s="117"/>
      <c r="F45" s="28" t="s">
        <v>128</v>
      </c>
      <c r="G45" s="3"/>
      <c r="H45" s="3"/>
      <c r="I45" s="26">
        <f>I46-I44</f>
        <v>27710.065199999925</v>
      </c>
      <c r="J45" s="29"/>
      <c r="K45" s="3"/>
      <c r="L45" s="2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" customHeight="1">
      <c r="A46" s="138"/>
      <c r="B46" s="121"/>
      <c r="C46" s="121"/>
      <c r="D46" s="121"/>
      <c r="E46" s="117"/>
      <c r="F46" s="30" t="s">
        <v>129</v>
      </c>
      <c r="G46" s="3"/>
      <c r="H46" s="3"/>
      <c r="I46" s="31">
        <f>I6+I8+I10+I12+I14+I15+I16+I17+I19+I20+I21+I23+I25+I26+I27+I29+I30+I31+I32+I33+I34+I35+I36+I37+I38+I39+I41</f>
        <v>161868.15519999992</v>
      </c>
      <c r="J46" s="29"/>
      <c r="K46" s="3"/>
      <c r="L46" s="2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4.25" customHeight="1">
      <c r="A47" s="139"/>
      <c r="B47" s="124"/>
      <c r="C47" s="124"/>
      <c r="D47" s="124"/>
      <c r="E47" s="119"/>
      <c r="F47" s="140"/>
      <c r="G47" s="3"/>
      <c r="H47" s="3"/>
      <c r="I47" s="3"/>
      <c r="J47" s="29"/>
      <c r="K47" s="3"/>
      <c r="L47" s="2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4.25" customHeight="1">
      <c r="A48" s="32" t="s">
        <v>234</v>
      </c>
      <c r="B48" s="33"/>
      <c r="C48" s="33"/>
      <c r="D48" s="33"/>
      <c r="E48" s="3"/>
      <c r="F48" s="141"/>
      <c r="G48" s="3"/>
      <c r="H48" s="3"/>
      <c r="I48" s="3"/>
      <c r="J48" s="29"/>
      <c r="K48" s="3"/>
      <c r="L48" s="22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7.5" customHeight="1">
      <c r="A49" s="32"/>
      <c r="B49" s="33"/>
      <c r="C49" s="33"/>
      <c r="D49" s="33"/>
      <c r="E49" s="3"/>
      <c r="F49" s="142"/>
      <c r="G49" s="3"/>
      <c r="H49" s="3"/>
      <c r="I49" s="3"/>
      <c r="J49" s="29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21.75" customHeight="1">
      <c r="A50" s="143" t="s">
        <v>130</v>
      </c>
      <c r="B50" s="134"/>
      <c r="C50" s="130"/>
      <c r="D50" s="34" t="s">
        <v>237</v>
      </c>
      <c r="E50" s="34"/>
      <c r="F50" s="144" t="s">
        <v>131</v>
      </c>
      <c r="G50" s="134"/>
      <c r="H50" s="134"/>
      <c r="I50" s="134"/>
      <c r="J50" s="132"/>
      <c r="K50" s="114"/>
      <c r="L50" s="115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4.25" customHeight="1">
      <c r="A51" s="35" t="s">
        <v>132</v>
      </c>
      <c r="B51" s="36"/>
      <c r="C51" s="37"/>
      <c r="D51" s="36" t="s">
        <v>236</v>
      </c>
      <c r="E51" s="36"/>
      <c r="F51" s="120" t="s">
        <v>133</v>
      </c>
      <c r="G51" s="121"/>
      <c r="H51" s="121"/>
      <c r="I51" s="36"/>
      <c r="J51" s="38"/>
      <c r="K51" s="116"/>
      <c r="L51" s="117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4.25" customHeight="1">
      <c r="A52" s="39"/>
      <c r="B52" s="3"/>
      <c r="C52" s="3"/>
      <c r="D52" s="3"/>
      <c r="E52" s="3"/>
      <c r="F52" s="3"/>
      <c r="G52" s="3"/>
      <c r="H52" s="3"/>
      <c r="I52" s="3"/>
      <c r="J52" s="29" t="s">
        <v>134</v>
      </c>
      <c r="K52" s="116"/>
      <c r="L52" s="117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4.25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116"/>
      <c r="L53" s="117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116"/>
      <c r="L54" s="117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16"/>
      <c r="L55" s="117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116"/>
      <c r="L56" s="117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4.25" customHeight="1">
      <c r="A57" s="43"/>
      <c r="B57" s="3"/>
      <c r="C57" s="3"/>
      <c r="D57" s="3"/>
      <c r="E57" s="3"/>
      <c r="F57" s="3"/>
      <c r="G57" s="3"/>
      <c r="H57" s="43"/>
      <c r="I57" s="43"/>
      <c r="J57" s="43"/>
      <c r="K57" s="116"/>
      <c r="L57" s="117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4.25" customHeight="1">
      <c r="A58" s="43"/>
      <c r="B58" s="3"/>
      <c r="C58" s="3"/>
      <c r="D58" s="3"/>
      <c r="E58" s="3"/>
      <c r="F58" s="3"/>
      <c r="G58" s="3"/>
      <c r="H58" s="43"/>
      <c r="I58" s="43"/>
      <c r="J58" s="43"/>
      <c r="K58" s="118"/>
      <c r="L58" s="119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4.25" customHeight="1">
      <c r="A59" s="43"/>
      <c r="B59" s="3"/>
      <c r="C59" s="3"/>
      <c r="D59" s="3"/>
      <c r="E59" s="3"/>
      <c r="F59" s="3"/>
      <c r="G59" s="3"/>
      <c r="H59" s="43"/>
      <c r="I59" s="43"/>
      <c r="J59" s="4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4.25" customHeight="1">
      <c r="A60" s="43"/>
      <c r="B60" s="3"/>
      <c r="C60" s="3"/>
      <c r="D60" s="3"/>
      <c r="E60" s="3"/>
      <c r="F60" s="3"/>
      <c r="G60" s="3"/>
      <c r="H60" s="43"/>
      <c r="I60" s="43"/>
      <c r="J60" s="4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4.25" customHeight="1">
      <c r="A61" s="43"/>
      <c r="B61" s="3"/>
      <c r="C61" s="3"/>
      <c r="D61" s="3"/>
      <c r="E61" s="3"/>
      <c r="F61" s="3"/>
      <c r="G61" s="3"/>
      <c r="H61" s="43"/>
      <c r="I61" s="43"/>
      <c r="J61" s="4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4.25" customHeight="1">
      <c r="A62" s="122"/>
      <c r="B62" s="123"/>
      <c r="C62" s="123"/>
      <c r="D62" s="123"/>
      <c r="E62" s="123"/>
      <c r="F62" s="123"/>
      <c r="G62" s="123"/>
      <c r="H62" s="123"/>
      <c r="I62" s="123"/>
      <c r="J62" s="123"/>
      <c r="K62" s="115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4.25" customHeight="1">
      <c r="A63" s="116"/>
      <c r="B63" s="121"/>
      <c r="C63" s="121"/>
      <c r="D63" s="121"/>
      <c r="E63" s="121"/>
      <c r="F63" s="121"/>
      <c r="G63" s="121"/>
      <c r="H63" s="121"/>
      <c r="I63" s="121"/>
      <c r="J63" s="121"/>
      <c r="K63" s="117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4.25" customHeight="1">
      <c r="A64" s="116"/>
      <c r="B64" s="121"/>
      <c r="C64" s="121"/>
      <c r="D64" s="121"/>
      <c r="E64" s="121"/>
      <c r="F64" s="121"/>
      <c r="G64" s="121"/>
      <c r="H64" s="121"/>
      <c r="I64" s="121"/>
      <c r="J64" s="121"/>
      <c r="K64" s="117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4.25" customHeight="1">
      <c r="A65" s="116"/>
      <c r="B65" s="121"/>
      <c r="C65" s="121"/>
      <c r="D65" s="121"/>
      <c r="E65" s="121"/>
      <c r="F65" s="121"/>
      <c r="G65" s="121"/>
      <c r="H65" s="121"/>
      <c r="I65" s="121"/>
      <c r="J65" s="121"/>
      <c r="K65" s="117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4.25" customHeight="1">
      <c r="A66" s="116"/>
      <c r="B66" s="121"/>
      <c r="C66" s="121"/>
      <c r="D66" s="121"/>
      <c r="E66" s="121"/>
      <c r="F66" s="121"/>
      <c r="G66" s="121"/>
      <c r="H66" s="121"/>
      <c r="I66" s="121"/>
      <c r="J66" s="121"/>
      <c r="K66" s="11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4.25" customHeight="1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1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4.25" customHeight="1">
      <c r="A68" s="116"/>
      <c r="B68" s="121"/>
      <c r="C68" s="121"/>
      <c r="D68" s="121"/>
      <c r="E68" s="121"/>
      <c r="F68" s="121"/>
      <c r="G68" s="121"/>
      <c r="H68" s="121"/>
      <c r="I68" s="121"/>
      <c r="J68" s="121"/>
      <c r="K68" s="117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4.25" customHeight="1">
      <c r="A69" s="116"/>
      <c r="B69" s="121"/>
      <c r="C69" s="121"/>
      <c r="D69" s="121"/>
      <c r="E69" s="121"/>
      <c r="F69" s="121"/>
      <c r="G69" s="121"/>
      <c r="H69" s="121"/>
      <c r="I69" s="121"/>
      <c r="J69" s="121"/>
      <c r="K69" s="11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4.25" customHeight="1">
      <c r="A70" s="118"/>
      <c r="B70" s="124"/>
      <c r="C70" s="124"/>
      <c r="D70" s="124"/>
      <c r="E70" s="124"/>
      <c r="F70" s="124"/>
      <c r="G70" s="124"/>
      <c r="H70" s="124"/>
      <c r="I70" s="124"/>
      <c r="J70" s="124"/>
      <c r="K70" s="119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4.25" customHeight="1">
      <c r="A71" s="43"/>
      <c r="B71" s="3"/>
      <c r="C71" s="3"/>
      <c r="D71" s="3"/>
      <c r="E71" s="3"/>
      <c r="F71" s="3"/>
      <c r="G71" s="3"/>
      <c r="H71" s="43"/>
      <c r="I71" s="43"/>
      <c r="J71" s="4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4.25" customHeight="1">
      <c r="A72" s="43"/>
      <c r="B72" s="3"/>
      <c r="C72" s="3"/>
      <c r="D72" s="3"/>
      <c r="E72" s="3"/>
      <c r="F72" s="3"/>
      <c r="G72" s="3"/>
      <c r="H72" s="43"/>
      <c r="I72" s="43"/>
      <c r="J72" s="4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4.25" customHeight="1">
      <c r="A73" s="43"/>
      <c r="B73" s="3"/>
      <c r="C73" s="3"/>
      <c r="D73" s="3"/>
      <c r="E73" s="3"/>
      <c r="F73" s="3"/>
      <c r="G73" s="3"/>
      <c r="H73" s="43"/>
      <c r="I73" s="43"/>
      <c r="J73" s="4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4.25" customHeight="1">
      <c r="A74" s="43"/>
      <c r="B74" s="3"/>
      <c r="C74" s="3"/>
      <c r="D74" s="3"/>
      <c r="E74" s="3"/>
      <c r="F74" s="3"/>
      <c r="G74" s="3"/>
      <c r="H74" s="43"/>
      <c r="I74" s="43"/>
      <c r="J74" s="4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4.25" customHeight="1">
      <c r="A75" s="43"/>
      <c r="B75" s="3"/>
      <c r="C75" s="3"/>
      <c r="D75" s="3"/>
      <c r="E75" s="3"/>
      <c r="F75" s="3"/>
      <c r="G75" s="3"/>
      <c r="H75" s="43"/>
      <c r="I75" s="43"/>
      <c r="J75" s="4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4.25" customHeight="1">
      <c r="A76" s="43"/>
      <c r="B76" s="3"/>
      <c r="C76" s="3"/>
      <c r="D76" s="3"/>
      <c r="E76" s="3"/>
      <c r="F76" s="3"/>
      <c r="G76" s="3"/>
      <c r="H76" s="43"/>
      <c r="I76" s="43"/>
      <c r="J76" s="4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4.25" customHeight="1">
      <c r="A77" s="43"/>
      <c r="B77" s="3"/>
      <c r="C77" s="3"/>
      <c r="D77" s="3"/>
      <c r="E77" s="3"/>
      <c r="F77" s="3"/>
      <c r="G77" s="3"/>
      <c r="H77" s="43"/>
      <c r="I77" s="43"/>
      <c r="J77" s="4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4.25" customHeight="1">
      <c r="A78" s="43"/>
      <c r="B78" s="3"/>
      <c r="C78" s="3"/>
      <c r="D78" s="3"/>
      <c r="E78" s="3"/>
      <c r="F78" s="3"/>
      <c r="G78" s="3"/>
      <c r="H78" s="43"/>
      <c r="I78" s="43"/>
      <c r="J78" s="4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4.25" customHeight="1">
      <c r="A79" s="43"/>
      <c r="B79" s="3"/>
      <c r="C79" s="3"/>
      <c r="D79" s="3"/>
      <c r="E79" s="3"/>
      <c r="F79" s="3"/>
      <c r="G79" s="3"/>
      <c r="H79" s="43"/>
      <c r="I79" s="43"/>
      <c r="J79" s="4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4.25" customHeight="1">
      <c r="A80" s="43"/>
      <c r="B80" s="3"/>
      <c r="C80" s="3"/>
      <c r="D80" s="3"/>
      <c r="E80" s="3"/>
      <c r="F80" s="3"/>
      <c r="G80" s="3"/>
      <c r="H80" s="43"/>
      <c r="I80" s="43"/>
      <c r="J80" s="4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4.25" customHeight="1">
      <c r="A81" s="43"/>
      <c r="B81" s="3"/>
      <c r="C81" s="3"/>
      <c r="D81" s="3"/>
      <c r="E81" s="3"/>
      <c r="F81" s="3"/>
      <c r="G81" s="3"/>
      <c r="H81" s="43"/>
      <c r="I81" s="43"/>
      <c r="J81" s="4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4.25" customHeight="1">
      <c r="A82" s="43"/>
      <c r="B82" s="3"/>
      <c r="C82" s="3"/>
      <c r="D82" s="3"/>
      <c r="E82" s="3"/>
      <c r="F82" s="3"/>
      <c r="G82" s="3"/>
      <c r="H82" s="43"/>
      <c r="I82" s="43"/>
      <c r="J82" s="4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4.25" customHeight="1">
      <c r="A83" s="43"/>
      <c r="B83" s="3"/>
      <c r="C83" s="3"/>
      <c r="D83" s="3"/>
      <c r="E83" s="3"/>
      <c r="F83" s="3"/>
      <c r="G83" s="3"/>
      <c r="H83" s="43"/>
      <c r="I83" s="43"/>
      <c r="J83" s="4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4.25" customHeight="1">
      <c r="A84" s="43"/>
      <c r="B84" s="3"/>
      <c r="C84" s="3"/>
      <c r="D84" s="3"/>
      <c r="E84" s="3"/>
      <c r="F84" s="3"/>
      <c r="G84" s="3"/>
      <c r="H84" s="43"/>
      <c r="I84" s="43"/>
      <c r="J84" s="4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4.25" customHeight="1">
      <c r="A85" s="43"/>
      <c r="B85" s="3"/>
      <c r="C85" s="3"/>
      <c r="D85" s="3"/>
      <c r="E85" s="3"/>
      <c r="F85" s="3"/>
      <c r="G85" s="3"/>
      <c r="H85" s="43"/>
      <c r="I85" s="43"/>
      <c r="J85" s="4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4.25" customHeight="1">
      <c r="A86" s="43"/>
      <c r="B86" s="3"/>
      <c r="C86" s="3"/>
      <c r="D86" s="3"/>
      <c r="E86" s="3"/>
      <c r="F86" s="3"/>
      <c r="G86" s="3"/>
      <c r="H86" s="43"/>
      <c r="I86" s="43"/>
      <c r="J86" s="4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4.25" customHeight="1">
      <c r="A87" s="43"/>
      <c r="B87" s="3"/>
      <c r="C87" s="3"/>
      <c r="D87" s="3"/>
      <c r="E87" s="3"/>
      <c r="F87" s="3"/>
      <c r="G87" s="3"/>
      <c r="H87" s="43"/>
      <c r="I87" s="43"/>
      <c r="J87" s="4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4.25" customHeight="1">
      <c r="A88" s="43"/>
      <c r="B88" s="3"/>
      <c r="C88" s="3"/>
      <c r="D88" s="3"/>
      <c r="E88" s="3"/>
      <c r="F88" s="3"/>
      <c r="G88" s="3"/>
      <c r="H88" s="43"/>
      <c r="I88" s="43"/>
      <c r="J88" s="4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4.25" customHeight="1">
      <c r="A89" s="43"/>
      <c r="B89" s="3"/>
      <c r="C89" s="3"/>
      <c r="D89" s="3"/>
      <c r="E89" s="3"/>
      <c r="F89" s="3"/>
      <c r="G89" s="3"/>
      <c r="H89" s="43"/>
      <c r="I89" s="43"/>
      <c r="J89" s="4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4.25" customHeight="1">
      <c r="A90" s="43"/>
      <c r="B90" s="3"/>
      <c r="C90" s="3"/>
      <c r="D90" s="3"/>
      <c r="E90" s="3"/>
      <c r="F90" s="3"/>
      <c r="G90" s="3"/>
      <c r="H90" s="43"/>
      <c r="I90" s="43"/>
      <c r="J90" s="4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4.25" customHeight="1">
      <c r="A91" s="43"/>
      <c r="B91" s="3"/>
      <c r="C91" s="3"/>
      <c r="D91" s="3"/>
      <c r="E91" s="3"/>
      <c r="F91" s="3"/>
      <c r="G91" s="3"/>
      <c r="H91" s="43"/>
      <c r="I91" s="43"/>
      <c r="J91" s="4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4.25" customHeight="1">
      <c r="A92" s="43"/>
      <c r="B92" s="3"/>
      <c r="C92" s="3"/>
      <c r="D92" s="3"/>
      <c r="E92" s="3"/>
      <c r="F92" s="3"/>
      <c r="G92" s="3"/>
      <c r="H92" s="43"/>
      <c r="I92" s="43"/>
      <c r="J92" s="4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4.25" customHeight="1">
      <c r="A93" s="43"/>
      <c r="B93" s="3"/>
      <c r="C93" s="3"/>
      <c r="D93" s="3"/>
      <c r="E93" s="3"/>
      <c r="F93" s="3"/>
      <c r="G93" s="3"/>
      <c r="H93" s="43"/>
      <c r="I93" s="43"/>
      <c r="J93" s="4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4.25" customHeight="1">
      <c r="A94" s="43"/>
      <c r="B94" s="3"/>
      <c r="C94" s="3"/>
      <c r="D94" s="3"/>
      <c r="E94" s="3"/>
      <c r="F94" s="3"/>
      <c r="G94" s="3"/>
      <c r="H94" s="43"/>
      <c r="I94" s="43"/>
      <c r="J94" s="4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4.25" customHeight="1">
      <c r="A95" s="43"/>
      <c r="B95" s="3"/>
      <c r="C95" s="3"/>
      <c r="D95" s="3"/>
      <c r="E95" s="3"/>
      <c r="F95" s="3"/>
      <c r="G95" s="3"/>
      <c r="H95" s="43"/>
      <c r="I95" s="43"/>
      <c r="J95" s="4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4.25" customHeight="1">
      <c r="A96" s="43"/>
      <c r="B96" s="3"/>
      <c r="C96" s="3"/>
      <c r="D96" s="3"/>
      <c r="E96" s="3"/>
      <c r="F96" s="3"/>
      <c r="G96" s="3"/>
      <c r="H96" s="43"/>
      <c r="I96" s="43"/>
      <c r="J96" s="4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4.25" customHeight="1">
      <c r="A97" s="43"/>
      <c r="B97" s="3"/>
      <c r="C97" s="3"/>
      <c r="D97" s="3"/>
      <c r="E97" s="3"/>
      <c r="F97" s="3"/>
      <c r="G97" s="3"/>
      <c r="H97" s="43"/>
      <c r="I97" s="43"/>
      <c r="J97" s="4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4.25" customHeight="1">
      <c r="A98" s="43"/>
      <c r="B98" s="3"/>
      <c r="C98" s="3"/>
      <c r="D98" s="3"/>
      <c r="E98" s="3"/>
      <c r="F98" s="3"/>
      <c r="G98" s="3"/>
      <c r="H98" s="43"/>
      <c r="I98" s="43"/>
      <c r="J98" s="4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4.25" customHeight="1">
      <c r="A99" s="43"/>
      <c r="B99" s="3"/>
      <c r="C99" s="3"/>
      <c r="D99" s="3"/>
      <c r="E99" s="3"/>
      <c r="F99" s="3"/>
      <c r="G99" s="3"/>
      <c r="H99" s="43"/>
      <c r="I99" s="43"/>
      <c r="J99" s="4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4.25" customHeight="1">
      <c r="A100" s="43"/>
      <c r="B100" s="3"/>
      <c r="C100" s="3"/>
      <c r="D100" s="3"/>
      <c r="E100" s="3"/>
      <c r="F100" s="3"/>
      <c r="G100" s="3"/>
      <c r="H100" s="43"/>
      <c r="I100" s="43"/>
      <c r="J100" s="4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4.25" customHeight="1">
      <c r="A101" s="43"/>
      <c r="B101" s="3"/>
      <c r="C101" s="3"/>
      <c r="D101" s="3"/>
      <c r="E101" s="3"/>
      <c r="F101" s="3"/>
      <c r="G101" s="3"/>
      <c r="H101" s="43"/>
      <c r="I101" s="43"/>
      <c r="J101" s="4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4.25" customHeight="1">
      <c r="A102" s="43"/>
      <c r="B102" s="3"/>
      <c r="C102" s="3"/>
      <c r="D102" s="3"/>
      <c r="E102" s="3"/>
      <c r="F102" s="3"/>
      <c r="G102" s="3"/>
      <c r="H102" s="43"/>
      <c r="I102" s="43"/>
      <c r="J102" s="4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4.25" customHeight="1">
      <c r="A103" s="43"/>
      <c r="B103" s="3"/>
      <c r="C103" s="3"/>
      <c r="D103" s="3"/>
      <c r="E103" s="3"/>
      <c r="F103" s="3"/>
      <c r="G103" s="3"/>
      <c r="H103" s="43"/>
      <c r="I103" s="43"/>
      <c r="J103" s="4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4.25" customHeight="1">
      <c r="A104" s="43"/>
      <c r="B104" s="3"/>
      <c r="C104" s="3"/>
      <c r="D104" s="3"/>
      <c r="E104" s="3"/>
      <c r="F104" s="3"/>
      <c r="G104" s="3"/>
      <c r="H104" s="43"/>
      <c r="I104" s="43"/>
      <c r="J104" s="4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4.25" customHeight="1">
      <c r="A105" s="43"/>
      <c r="B105" s="3"/>
      <c r="C105" s="3"/>
      <c r="D105" s="3"/>
      <c r="E105" s="3"/>
      <c r="F105" s="3"/>
      <c r="G105" s="3"/>
      <c r="H105" s="43"/>
      <c r="I105" s="43"/>
      <c r="J105" s="4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4.25" customHeight="1">
      <c r="A106" s="43"/>
      <c r="B106" s="3"/>
      <c r="C106" s="3"/>
      <c r="D106" s="3"/>
      <c r="E106" s="3"/>
      <c r="F106" s="3"/>
      <c r="G106" s="3"/>
      <c r="H106" s="43"/>
      <c r="I106" s="43"/>
      <c r="J106" s="4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4.25" customHeight="1">
      <c r="A107" s="43"/>
      <c r="B107" s="3"/>
      <c r="C107" s="3"/>
      <c r="D107" s="3"/>
      <c r="E107" s="3"/>
      <c r="F107" s="3"/>
      <c r="G107" s="3"/>
      <c r="H107" s="43"/>
      <c r="I107" s="43"/>
      <c r="J107" s="4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4.25" customHeight="1">
      <c r="A108" s="43"/>
      <c r="B108" s="3"/>
      <c r="C108" s="3"/>
      <c r="D108" s="3"/>
      <c r="E108" s="3"/>
      <c r="F108" s="3"/>
      <c r="G108" s="3"/>
      <c r="H108" s="43"/>
      <c r="I108" s="43"/>
      <c r="J108" s="4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4.25" customHeight="1">
      <c r="A109" s="43"/>
      <c r="B109" s="3"/>
      <c r="C109" s="3"/>
      <c r="D109" s="3"/>
      <c r="E109" s="3"/>
      <c r="F109" s="3"/>
      <c r="G109" s="3"/>
      <c r="H109" s="43"/>
      <c r="I109" s="43"/>
      <c r="J109" s="4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4.25" customHeight="1">
      <c r="A110" s="43"/>
      <c r="B110" s="3"/>
      <c r="C110" s="3"/>
      <c r="D110" s="3"/>
      <c r="E110" s="3"/>
      <c r="F110" s="3"/>
      <c r="G110" s="3"/>
      <c r="H110" s="43"/>
      <c r="I110" s="43"/>
      <c r="J110" s="4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4.25" customHeight="1">
      <c r="A111" s="43"/>
      <c r="B111" s="3"/>
      <c r="C111" s="3"/>
      <c r="D111" s="3"/>
      <c r="E111" s="3"/>
      <c r="F111" s="3"/>
      <c r="G111" s="3"/>
      <c r="H111" s="43"/>
      <c r="I111" s="43"/>
      <c r="J111" s="4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4.25" customHeight="1">
      <c r="A112" s="43"/>
      <c r="B112" s="3"/>
      <c r="C112" s="3"/>
      <c r="D112" s="3"/>
      <c r="E112" s="3"/>
      <c r="F112" s="3"/>
      <c r="G112" s="3"/>
      <c r="H112" s="43"/>
      <c r="I112" s="43"/>
      <c r="J112" s="4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4.25" customHeight="1">
      <c r="A113" s="43"/>
      <c r="B113" s="3"/>
      <c r="C113" s="3"/>
      <c r="D113" s="3"/>
      <c r="E113" s="3"/>
      <c r="F113" s="3"/>
      <c r="G113" s="3"/>
      <c r="H113" s="43"/>
      <c r="I113" s="43"/>
      <c r="J113" s="4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4.25" customHeight="1">
      <c r="A114" s="43"/>
      <c r="B114" s="3"/>
      <c r="C114" s="3"/>
      <c r="D114" s="3"/>
      <c r="E114" s="3"/>
      <c r="F114" s="3"/>
      <c r="G114" s="3"/>
      <c r="H114" s="43"/>
      <c r="I114" s="43"/>
      <c r="J114" s="4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4.25" customHeight="1">
      <c r="A115" s="43"/>
      <c r="B115" s="3"/>
      <c r="C115" s="3"/>
      <c r="D115" s="3"/>
      <c r="E115" s="3"/>
      <c r="F115" s="3"/>
      <c r="G115" s="3"/>
      <c r="H115" s="43"/>
      <c r="I115" s="43"/>
      <c r="J115" s="4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4.25" customHeight="1">
      <c r="A116" s="43"/>
      <c r="B116" s="3"/>
      <c r="C116" s="3"/>
      <c r="D116" s="3"/>
      <c r="E116" s="3"/>
      <c r="F116" s="3"/>
      <c r="G116" s="3"/>
      <c r="H116" s="43"/>
      <c r="I116" s="43"/>
      <c r="J116" s="4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4.25" customHeight="1">
      <c r="A117" s="43"/>
      <c r="B117" s="3"/>
      <c r="C117" s="3"/>
      <c r="D117" s="3"/>
      <c r="E117" s="3"/>
      <c r="F117" s="3"/>
      <c r="G117" s="3"/>
      <c r="H117" s="43"/>
      <c r="I117" s="43"/>
      <c r="J117" s="4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4.25" customHeight="1">
      <c r="A118" s="43"/>
      <c r="B118" s="3"/>
      <c r="C118" s="3"/>
      <c r="D118" s="3"/>
      <c r="E118" s="3"/>
      <c r="F118" s="3"/>
      <c r="G118" s="3"/>
      <c r="H118" s="43"/>
      <c r="I118" s="43"/>
      <c r="J118" s="4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4.25" customHeight="1">
      <c r="A119" s="43"/>
      <c r="B119" s="3"/>
      <c r="C119" s="3"/>
      <c r="D119" s="3"/>
      <c r="E119" s="3"/>
      <c r="F119" s="3"/>
      <c r="G119" s="3"/>
      <c r="H119" s="43"/>
      <c r="I119" s="43"/>
      <c r="J119" s="4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4.25" customHeight="1">
      <c r="A120" s="43"/>
      <c r="B120" s="3"/>
      <c r="C120" s="3"/>
      <c r="D120" s="3"/>
      <c r="E120" s="3"/>
      <c r="F120" s="3"/>
      <c r="G120" s="3"/>
      <c r="H120" s="43"/>
      <c r="I120" s="43"/>
      <c r="J120" s="4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4.25" customHeight="1">
      <c r="A121" s="43"/>
      <c r="B121" s="3"/>
      <c r="C121" s="3"/>
      <c r="D121" s="3"/>
      <c r="E121" s="3"/>
      <c r="F121" s="3"/>
      <c r="G121" s="3"/>
      <c r="H121" s="43"/>
      <c r="I121" s="43"/>
      <c r="J121" s="4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4.25" customHeight="1">
      <c r="A122" s="43"/>
      <c r="B122" s="3"/>
      <c r="C122" s="3"/>
      <c r="D122" s="3"/>
      <c r="E122" s="3"/>
      <c r="F122" s="3"/>
      <c r="G122" s="3"/>
      <c r="H122" s="43"/>
      <c r="I122" s="43"/>
      <c r="J122" s="4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4.25" customHeight="1">
      <c r="A123" s="43"/>
      <c r="B123" s="3"/>
      <c r="C123" s="3"/>
      <c r="D123" s="3"/>
      <c r="E123" s="3"/>
      <c r="F123" s="3"/>
      <c r="G123" s="3"/>
      <c r="H123" s="43"/>
      <c r="I123" s="43"/>
      <c r="J123" s="4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4.25" customHeight="1">
      <c r="A124" s="43"/>
      <c r="B124" s="3"/>
      <c r="C124" s="3"/>
      <c r="D124" s="3"/>
      <c r="E124" s="3"/>
      <c r="F124" s="3"/>
      <c r="G124" s="3"/>
      <c r="H124" s="43"/>
      <c r="I124" s="43"/>
      <c r="J124" s="4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4.25" customHeight="1">
      <c r="A125" s="43"/>
      <c r="B125" s="3"/>
      <c r="C125" s="3"/>
      <c r="D125" s="3"/>
      <c r="E125" s="3"/>
      <c r="F125" s="3"/>
      <c r="G125" s="3"/>
      <c r="H125" s="43"/>
      <c r="I125" s="43"/>
      <c r="J125" s="4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4.25" customHeight="1">
      <c r="A126" s="43"/>
      <c r="B126" s="3"/>
      <c r="C126" s="3"/>
      <c r="D126" s="3"/>
      <c r="E126" s="3"/>
      <c r="F126" s="3"/>
      <c r="G126" s="3"/>
      <c r="H126" s="43"/>
      <c r="I126" s="43"/>
      <c r="J126" s="4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4.25" customHeight="1">
      <c r="A127" s="43"/>
      <c r="B127" s="3"/>
      <c r="C127" s="3"/>
      <c r="D127" s="3"/>
      <c r="E127" s="3"/>
      <c r="F127" s="3"/>
      <c r="G127" s="3"/>
      <c r="H127" s="43"/>
      <c r="I127" s="43"/>
      <c r="J127" s="4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4.25" customHeight="1">
      <c r="A128" s="43"/>
      <c r="B128" s="3"/>
      <c r="C128" s="3"/>
      <c r="D128" s="3"/>
      <c r="E128" s="3"/>
      <c r="F128" s="3"/>
      <c r="G128" s="3"/>
      <c r="H128" s="43"/>
      <c r="I128" s="43"/>
      <c r="J128" s="4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4.25" customHeight="1">
      <c r="A129" s="43"/>
      <c r="B129" s="3"/>
      <c r="C129" s="3"/>
      <c r="D129" s="3"/>
      <c r="E129" s="3"/>
      <c r="F129" s="3"/>
      <c r="G129" s="3"/>
      <c r="H129" s="43"/>
      <c r="I129" s="43"/>
      <c r="J129" s="4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4.25" customHeight="1">
      <c r="A130" s="43"/>
      <c r="B130" s="3"/>
      <c r="C130" s="3"/>
      <c r="D130" s="3"/>
      <c r="E130" s="3"/>
      <c r="F130" s="3"/>
      <c r="G130" s="3"/>
      <c r="H130" s="43"/>
      <c r="I130" s="43"/>
      <c r="J130" s="4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4.25" customHeight="1">
      <c r="A131" s="43"/>
      <c r="B131" s="3"/>
      <c r="C131" s="3"/>
      <c r="D131" s="3"/>
      <c r="E131" s="3"/>
      <c r="F131" s="3"/>
      <c r="G131" s="3"/>
      <c r="H131" s="43"/>
      <c r="I131" s="43"/>
      <c r="J131" s="4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4.25" customHeight="1">
      <c r="A132" s="43"/>
      <c r="B132" s="3"/>
      <c r="C132" s="3"/>
      <c r="D132" s="3"/>
      <c r="E132" s="3"/>
      <c r="F132" s="3"/>
      <c r="G132" s="3"/>
      <c r="H132" s="43"/>
      <c r="I132" s="43"/>
      <c r="J132" s="4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4.25" customHeight="1">
      <c r="A133" s="43"/>
      <c r="B133" s="3"/>
      <c r="C133" s="3"/>
      <c r="D133" s="3"/>
      <c r="E133" s="3"/>
      <c r="F133" s="3"/>
      <c r="G133" s="3"/>
      <c r="H133" s="43"/>
      <c r="I133" s="43"/>
      <c r="J133" s="4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4.25" customHeight="1">
      <c r="A134" s="43"/>
      <c r="B134" s="3"/>
      <c r="C134" s="3"/>
      <c r="D134" s="3"/>
      <c r="E134" s="3"/>
      <c r="F134" s="3"/>
      <c r="G134" s="3"/>
      <c r="H134" s="43"/>
      <c r="I134" s="43"/>
      <c r="J134" s="4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4.25" customHeight="1">
      <c r="A135" s="43"/>
      <c r="B135" s="3"/>
      <c r="C135" s="3"/>
      <c r="D135" s="3"/>
      <c r="E135" s="3"/>
      <c r="F135" s="3"/>
      <c r="G135" s="3"/>
      <c r="H135" s="43"/>
      <c r="I135" s="43"/>
      <c r="J135" s="4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4.25" customHeight="1">
      <c r="A136" s="43"/>
      <c r="B136" s="3"/>
      <c r="C136" s="3"/>
      <c r="D136" s="3"/>
      <c r="E136" s="3"/>
      <c r="F136" s="3"/>
      <c r="G136" s="3"/>
      <c r="H136" s="43"/>
      <c r="I136" s="43"/>
      <c r="J136" s="4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4.25" customHeight="1">
      <c r="A137" s="43"/>
      <c r="B137" s="3"/>
      <c r="C137" s="3"/>
      <c r="D137" s="3"/>
      <c r="E137" s="3"/>
      <c r="F137" s="3"/>
      <c r="G137" s="3"/>
      <c r="H137" s="43"/>
      <c r="I137" s="43"/>
      <c r="J137" s="4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4.25" customHeight="1">
      <c r="A138" s="43"/>
      <c r="B138" s="3"/>
      <c r="C138" s="3"/>
      <c r="D138" s="3"/>
      <c r="E138" s="3"/>
      <c r="F138" s="3"/>
      <c r="G138" s="3"/>
      <c r="H138" s="43"/>
      <c r="I138" s="43"/>
      <c r="J138" s="4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4.25" customHeight="1">
      <c r="A139" s="43"/>
      <c r="B139" s="3"/>
      <c r="C139" s="3"/>
      <c r="D139" s="3"/>
      <c r="E139" s="3"/>
      <c r="F139" s="3"/>
      <c r="G139" s="3"/>
      <c r="H139" s="43"/>
      <c r="I139" s="43"/>
      <c r="J139" s="4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4.25" customHeight="1">
      <c r="A140" s="43"/>
      <c r="B140" s="3"/>
      <c r="C140" s="3"/>
      <c r="D140" s="3"/>
      <c r="E140" s="3"/>
      <c r="F140" s="3"/>
      <c r="G140" s="3"/>
      <c r="H140" s="43"/>
      <c r="I140" s="43"/>
      <c r="J140" s="4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4.25" customHeight="1">
      <c r="A141" s="43"/>
      <c r="B141" s="3"/>
      <c r="C141" s="3"/>
      <c r="D141" s="3"/>
      <c r="E141" s="3"/>
      <c r="F141" s="3"/>
      <c r="G141" s="3"/>
      <c r="H141" s="43"/>
      <c r="I141" s="43"/>
      <c r="J141" s="4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4.25" customHeight="1">
      <c r="A142" s="43"/>
      <c r="B142" s="3"/>
      <c r="C142" s="3"/>
      <c r="D142" s="3"/>
      <c r="E142" s="3"/>
      <c r="F142" s="3"/>
      <c r="G142" s="3"/>
      <c r="H142" s="43"/>
      <c r="I142" s="43"/>
      <c r="J142" s="4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4.25" customHeight="1">
      <c r="A143" s="43"/>
      <c r="B143" s="3"/>
      <c r="C143" s="3"/>
      <c r="D143" s="3"/>
      <c r="E143" s="3"/>
      <c r="F143" s="3"/>
      <c r="G143" s="3"/>
      <c r="H143" s="43"/>
      <c r="I143" s="43"/>
      <c r="J143" s="4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4.25" customHeight="1">
      <c r="A144" s="43"/>
      <c r="B144" s="3"/>
      <c r="C144" s="3"/>
      <c r="D144" s="3"/>
      <c r="E144" s="3"/>
      <c r="F144" s="3"/>
      <c r="G144" s="3"/>
      <c r="H144" s="43"/>
      <c r="I144" s="43"/>
      <c r="J144" s="4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4.25" customHeight="1">
      <c r="A145" s="43"/>
      <c r="B145" s="3"/>
      <c r="C145" s="3"/>
      <c r="D145" s="3"/>
      <c r="E145" s="3"/>
      <c r="F145" s="3"/>
      <c r="G145" s="3"/>
      <c r="H145" s="43"/>
      <c r="I145" s="43"/>
      <c r="J145" s="4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4.25" customHeight="1">
      <c r="A146" s="43"/>
      <c r="B146" s="3"/>
      <c r="C146" s="3"/>
      <c r="D146" s="3"/>
      <c r="E146" s="3"/>
      <c r="F146" s="3"/>
      <c r="G146" s="3"/>
      <c r="H146" s="43"/>
      <c r="I146" s="43"/>
      <c r="J146" s="4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4.25" customHeight="1">
      <c r="A147" s="43"/>
      <c r="B147" s="3"/>
      <c r="C147" s="3"/>
      <c r="D147" s="3"/>
      <c r="E147" s="3"/>
      <c r="F147" s="3"/>
      <c r="G147" s="3"/>
      <c r="H147" s="43"/>
      <c r="I147" s="43"/>
      <c r="J147" s="4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4.25" customHeight="1">
      <c r="A148" s="43"/>
      <c r="B148" s="3"/>
      <c r="C148" s="3"/>
      <c r="D148" s="3"/>
      <c r="E148" s="3"/>
      <c r="F148" s="3"/>
      <c r="G148" s="3"/>
      <c r="H148" s="43"/>
      <c r="I148" s="43"/>
      <c r="J148" s="4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4.25" customHeight="1">
      <c r="A149" s="43"/>
      <c r="B149" s="3"/>
      <c r="C149" s="3"/>
      <c r="D149" s="3"/>
      <c r="E149" s="3"/>
      <c r="F149" s="3"/>
      <c r="G149" s="3"/>
      <c r="H149" s="43"/>
      <c r="I149" s="43"/>
      <c r="J149" s="4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4.25" customHeight="1">
      <c r="A150" s="43"/>
      <c r="B150" s="3"/>
      <c r="C150" s="3"/>
      <c r="D150" s="3"/>
      <c r="E150" s="3"/>
      <c r="F150" s="3"/>
      <c r="G150" s="3"/>
      <c r="H150" s="43"/>
      <c r="I150" s="43"/>
      <c r="J150" s="4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4.25" customHeight="1">
      <c r="A151" s="43"/>
      <c r="B151" s="3"/>
      <c r="C151" s="3"/>
      <c r="D151" s="3"/>
      <c r="E151" s="3"/>
      <c r="F151" s="3"/>
      <c r="G151" s="3"/>
      <c r="H151" s="43"/>
      <c r="I151" s="43"/>
      <c r="J151" s="4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4.25" customHeight="1">
      <c r="A152" s="43"/>
      <c r="B152" s="3"/>
      <c r="C152" s="3"/>
      <c r="D152" s="3"/>
      <c r="E152" s="3"/>
      <c r="F152" s="3"/>
      <c r="G152" s="3"/>
      <c r="H152" s="43"/>
      <c r="I152" s="43"/>
      <c r="J152" s="4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4.25" customHeight="1">
      <c r="A153" s="43"/>
      <c r="B153" s="3"/>
      <c r="C153" s="3"/>
      <c r="D153" s="3"/>
      <c r="E153" s="3"/>
      <c r="F153" s="3"/>
      <c r="G153" s="3"/>
      <c r="H153" s="43"/>
      <c r="I153" s="43"/>
      <c r="J153" s="4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4.25" customHeight="1">
      <c r="A154" s="43"/>
      <c r="B154" s="3"/>
      <c r="C154" s="3"/>
      <c r="D154" s="3"/>
      <c r="E154" s="3"/>
      <c r="F154" s="3"/>
      <c r="G154" s="3"/>
      <c r="H154" s="43"/>
      <c r="I154" s="43"/>
      <c r="J154" s="4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4.25" customHeight="1">
      <c r="A155" s="43"/>
      <c r="B155" s="3"/>
      <c r="C155" s="3"/>
      <c r="D155" s="3"/>
      <c r="E155" s="3"/>
      <c r="F155" s="3"/>
      <c r="G155" s="3"/>
      <c r="H155" s="43"/>
      <c r="I155" s="43"/>
      <c r="J155" s="4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4.25" customHeight="1">
      <c r="A156" s="43"/>
      <c r="B156" s="3"/>
      <c r="C156" s="3"/>
      <c r="D156" s="3"/>
      <c r="E156" s="3"/>
      <c r="F156" s="3"/>
      <c r="G156" s="3"/>
      <c r="H156" s="43"/>
      <c r="I156" s="43"/>
      <c r="J156" s="4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4.25" customHeight="1">
      <c r="A157" s="43"/>
      <c r="B157" s="3"/>
      <c r="C157" s="3"/>
      <c r="D157" s="3"/>
      <c r="E157" s="3"/>
      <c r="F157" s="3"/>
      <c r="G157" s="3"/>
      <c r="H157" s="43"/>
      <c r="I157" s="43"/>
      <c r="J157" s="4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4.25" customHeight="1">
      <c r="A158" s="43"/>
      <c r="B158" s="3"/>
      <c r="C158" s="3"/>
      <c r="D158" s="3"/>
      <c r="E158" s="3"/>
      <c r="F158" s="3"/>
      <c r="G158" s="3"/>
      <c r="H158" s="43"/>
      <c r="I158" s="43"/>
      <c r="J158" s="4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4.25" customHeight="1">
      <c r="A159" s="43"/>
      <c r="B159" s="3"/>
      <c r="C159" s="3"/>
      <c r="D159" s="3"/>
      <c r="E159" s="3"/>
      <c r="F159" s="3"/>
      <c r="G159" s="3"/>
      <c r="H159" s="43"/>
      <c r="I159" s="43"/>
      <c r="J159" s="4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4.25" customHeight="1">
      <c r="A160" s="43"/>
      <c r="B160" s="3"/>
      <c r="C160" s="3"/>
      <c r="D160" s="3"/>
      <c r="E160" s="3"/>
      <c r="F160" s="3"/>
      <c r="G160" s="3"/>
      <c r="H160" s="43"/>
      <c r="I160" s="43"/>
      <c r="J160" s="4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4.25" customHeight="1">
      <c r="A161" s="43"/>
      <c r="B161" s="3"/>
      <c r="C161" s="3"/>
      <c r="D161" s="3"/>
      <c r="E161" s="3"/>
      <c r="F161" s="3"/>
      <c r="G161" s="3"/>
      <c r="H161" s="43"/>
      <c r="I161" s="43"/>
      <c r="J161" s="4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4.25" customHeight="1">
      <c r="A162" s="43"/>
      <c r="B162" s="3"/>
      <c r="C162" s="3"/>
      <c r="D162" s="3"/>
      <c r="E162" s="3"/>
      <c r="F162" s="3"/>
      <c r="G162" s="3"/>
      <c r="H162" s="43"/>
      <c r="I162" s="43"/>
      <c r="J162" s="4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4.25" customHeight="1">
      <c r="A163" s="43"/>
      <c r="B163" s="3"/>
      <c r="C163" s="3"/>
      <c r="D163" s="3"/>
      <c r="E163" s="3"/>
      <c r="F163" s="3"/>
      <c r="G163" s="3"/>
      <c r="H163" s="43"/>
      <c r="I163" s="43"/>
      <c r="J163" s="4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4.25" customHeight="1">
      <c r="A164" s="43"/>
      <c r="B164" s="3"/>
      <c r="C164" s="3"/>
      <c r="D164" s="3"/>
      <c r="E164" s="3"/>
      <c r="F164" s="3"/>
      <c r="G164" s="3"/>
      <c r="H164" s="43"/>
      <c r="I164" s="43"/>
      <c r="J164" s="4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4.25" customHeight="1">
      <c r="A165" s="43"/>
      <c r="B165" s="3"/>
      <c r="C165" s="3"/>
      <c r="D165" s="3"/>
      <c r="E165" s="3"/>
      <c r="F165" s="3"/>
      <c r="G165" s="3"/>
      <c r="H165" s="43"/>
      <c r="I165" s="43"/>
      <c r="J165" s="4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4.25" customHeight="1">
      <c r="A166" s="43"/>
      <c r="B166" s="3"/>
      <c r="C166" s="3"/>
      <c r="D166" s="3"/>
      <c r="E166" s="3"/>
      <c r="F166" s="3"/>
      <c r="G166" s="3"/>
      <c r="H166" s="43"/>
      <c r="I166" s="43"/>
      <c r="J166" s="4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4.25" customHeight="1">
      <c r="A167" s="43"/>
      <c r="B167" s="3"/>
      <c r="C167" s="3"/>
      <c r="D167" s="3"/>
      <c r="E167" s="3"/>
      <c r="F167" s="3"/>
      <c r="G167" s="3"/>
      <c r="H167" s="43"/>
      <c r="I167" s="43"/>
      <c r="J167" s="4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4.25" customHeight="1">
      <c r="A168" s="43"/>
      <c r="B168" s="3"/>
      <c r="C168" s="3"/>
      <c r="D168" s="3"/>
      <c r="E168" s="3"/>
      <c r="F168" s="3"/>
      <c r="G168" s="3"/>
      <c r="H168" s="43"/>
      <c r="I168" s="43"/>
      <c r="J168" s="4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4.25" customHeight="1">
      <c r="A169" s="43"/>
      <c r="B169" s="3"/>
      <c r="C169" s="3"/>
      <c r="D169" s="3"/>
      <c r="E169" s="3"/>
      <c r="F169" s="3"/>
      <c r="G169" s="3"/>
      <c r="H169" s="43"/>
      <c r="I169" s="43"/>
      <c r="J169" s="4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4.25" customHeight="1">
      <c r="A170" s="43"/>
      <c r="B170" s="3"/>
      <c r="C170" s="3"/>
      <c r="D170" s="3"/>
      <c r="E170" s="3"/>
      <c r="F170" s="3"/>
      <c r="G170" s="3"/>
      <c r="H170" s="43"/>
      <c r="I170" s="43"/>
      <c r="J170" s="4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4.25" customHeight="1">
      <c r="A171" s="43"/>
      <c r="B171" s="3"/>
      <c r="C171" s="3"/>
      <c r="D171" s="3"/>
      <c r="E171" s="3"/>
      <c r="F171" s="3"/>
      <c r="G171" s="3"/>
      <c r="H171" s="43"/>
      <c r="I171" s="43"/>
      <c r="J171" s="4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4.25" customHeight="1">
      <c r="A172" s="43"/>
      <c r="B172" s="3"/>
      <c r="C172" s="3"/>
      <c r="D172" s="3"/>
      <c r="E172" s="3"/>
      <c r="F172" s="3"/>
      <c r="G172" s="3"/>
      <c r="H172" s="43"/>
      <c r="I172" s="43"/>
      <c r="J172" s="4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4.25" customHeight="1">
      <c r="A173" s="43"/>
      <c r="B173" s="3"/>
      <c r="C173" s="3"/>
      <c r="D173" s="3"/>
      <c r="E173" s="3"/>
      <c r="F173" s="3"/>
      <c r="G173" s="3"/>
      <c r="H173" s="43"/>
      <c r="I173" s="43"/>
      <c r="J173" s="4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4.25" customHeight="1">
      <c r="A174" s="43"/>
      <c r="B174" s="3"/>
      <c r="C174" s="3"/>
      <c r="D174" s="3"/>
      <c r="E174" s="3"/>
      <c r="F174" s="3"/>
      <c r="G174" s="3"/>
      <c r="H174" s="43"/>
      <c r="I174" s="43"/>
      <c r="J174" s="4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4.25" customHeight="1">
      <c r="A175" s="43"/>
      <c r="B175" s="3"/>
      <c r="C175" s="3"/>
      <c r="D175" s="3"/>
      <c r="E175" s="3"/>
      <c r="F175" s="3"/>
      <c r="G175" s="3"/>
      <c r="H175" s="43"/>
      <c r="I175" s="43"/>
      <c r="J175" s="4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4.25" customHeight="1">
      <c r="A176" s="43"/>
      <c r="B176" s="3"/>
      <c r="C176" s="3"/>
      <c r="D176" s="3"/>
      <c r="E176" s="3"/>
      <c r="F176" s="3"/>
      <c r="G176" s="3"/>
      <c r="H176" s="43"/>
      <c r="I176" s="43"/>
      <c r="J176" s="4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4.25" customHeight="1">
      <c r="A177" s="43"/>
      <c r="B177" s="3"/>
      <c r="C177" s="3"/>
      <c r="D177" s="3"/>
      <c r="E177" s="3"/>
      <c r="F177" s="3"/>
      <c r="G177" s="3"/>
      <c r="H177" s="43"/>
      <c r="I177" s="43"/>
      <c r="J177" s="4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4.25" customHeight="1">
      <c r="A178" s="43"/>
      <c r="B178" s="3"/>
      <c r="C178" s="3"/>
      <c r="D178" s="3"/>
      <c r="E178" s="3"/>
      <c r="F178" s="3"/>
      <c r="G178" s="3"/>
      <c r="H178" s="43"/>
      <c r="I178" s="43"/>
      <c r="J178" s="4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4.25" customHeight="1">
      <c r="A179" s="43"/>
      <c r="B179" s="3"/>
      <c r="C179" s="3"/>
      <c r="D179" s="3"/>
      <c r="E179" s="3"/>
      <c r="F179" s="3"/>
      <c r="G179" s="3"/>
      <c r="H179" s="43"/>
      <c r="I179" s="43"/>
      <c r="J179" s="4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4.25" customHeight="1">
      <c r="A180" s="43"/>
      <c r="B180" s="3"/>
      <c r="C180" s="3"/>
      <c r="D180" s="3"/>
      <c r="E180" s="3"/>
      <c r="F180" s="3"/>
      <c r="G180" s="3"/>
      <c r="H180" s="43"/>
      <c r="I180" s="43"/>
      <c r="J180" s="4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4.25" customHeight="1">
      <c r="A181" s="43"/>
      <c r="B181" s="3"/>
      <c r="C181" s="3"/>
      <c r="D181" s="3"/>
      <c r="E181" s="3"/>
      <c r="F181" s="3"/>
      <c r="G181" s="3"/>
      <c r="H181" s="43"/>
      <c r="I181" s="43"/>
      <c r="J181" s="4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4.25" customHeight="1">
      <c r="A182" s="43"/>
      <c r="B182" s="3"/>
      <c r="C182" s="3"/>
      <c r="D182" s="3"/>
      <c r="E182" s="3"/>
      <c r="F182" s="3"/>
      <c r="G182" s="3"/>
      <c r="H182" s="43"/>
      <c r="I182" s="43"/>
      <c r="J182" s="4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4.25" customHeight="1">
      <c r="A183" s="43"/>
      <c r="B183" s="3"/>
      <c r="C183" s="3"/>
      <c r="D183" s="3"/>
      <c r="E183" s="3"/>
      <c r="F183" s="3"/>
      <c r="G183" s="3"/>
      <c r="H183" s="43"/>
      <c r="I183" s="43"/>
      <c r="J183" s="4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4.25" customHeight="1">
      <c r="A184" s="43"/>
      <c r="B184" s="3"/>
      <c r="C184" s="3"/>
      <c r="D184" s="3"/>
      <c r="E184" s="3"/>
      <c r="F184" s="3"/>
      <c r="G184" s="3"/>
      <c r="H184" s="43"/>
      <c r="I184" s="43"/>
      <c r="J184" s="4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4.25" customHeight="1">
      <c r="A185" s="43"/>
      <c r="B185" s="3"/>
      <c r="C185" s="3"/>
      <c r="D185" s="3"/>
      <c r="E185" s="3"/>
      <c r="F185" s="3"/>
      <c r="G185" s="3"/>
      <c r="H185" s="43"/>
      <c r="I185" s="43"/>
      <c r="J185" s="4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4.25" customHeight="1">
      <c r="A186" s="43"/>
      <c r="B186" s="3"/>
      <c r="C186" s="3"/>
      <c r="D186" s="3"/>
      <c r="E186" s="3"/>
      <c r="F186" s="3"/>
      <c r="G186" s="3"/>
      <c r="H186" s="43"/>
      <c r="I186" s="43"/>
      <c r="J186" s="4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4.25" customHeight="1">
      <c r="A187" s="43"/>
      <c r="B187" s="3"/>
      <c r="C187" s="3"/>
      <c r="D187" s="3"/>
      <c r="E187" s="3"/>
      <c r="F187" s="3"/>
      <c r="G187" s="3"/>
      <c r="H187" s="43"/>
      <c r="I187" s="43"/>
      <c r="J187" s="4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4.25" customHeight="1">
      <c r="A188" s="43"/>
      <c r="B188" s="3"/>
      <c r="C188" s="3"/>
      <c r="D188" s="3"/>
      <c r="E188" s="3"/>
      <c r="F188" s="3"/>
      <c r="G188" s="3"/>
      <c r="H188" s="43"/>
      <c r="I188" s="43"/>
      <c r="J188" s="4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4.25" customHeight="1">
      <c r="A189" s="43"/>
      <c r="B189" s="3"/>
      <c r="C189" s="3"/>
      <c r="D189" s="3"/>
      <c r="E189" s="3"/>
      <c r="F189" s="3"/>
      <c r="G189" s="3"/>
      <c r="H189" s="43"/>
      <c r="I189" s="43"/>
      <c r="J189" s="4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4.25" customHeight="1">
      <c r="A190" s="43"/>
      <c r="B190" s="3"/>
      <c r="C190" s="3"/>
      <c r="D190" s="3"/>
      <c r="E190" s="3"/>
      <c r="F190" s="3"/>
      <c r="G190" s="3"/>
      <c r="H190" s="43"/>
      <c r="I190" s="43"/>
      <c r="J190" s="4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4.25" customHeight="1">
      <c r="A191" s="43"/>
      <c r="B191" s="3"/>
      <c r="C191" s="3"/>
      <c r="D191" s="3"/>
      <c r="E191" s="3"/>
      <c r="F191" s="3"/>
      <c r="G191" s="3"/>
      <c r="H191" s="43"/>
      <c r="I191" s="43"/>
      <c r="J191" s="4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4.25" customHeight="1">
      <c r="A192" s="43"/>
      <c r="B192" s="3"/>
      <c r="C192" s="3"/>
      <c r="D192" s="3"/>
      <c r="E192" s="3"/>
      <c r="F192" s="3"/>
      <c r="G192" s="3"/>
      <c r="H192" s="43"/>
      <c r="I192" s="43"/>
      <c r="J192" s="4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4.25" customHeight="1">
      <c r="A193" s="43"/>
      <c r="B193" s="3"/>
      <c r="C193" s="3"/>
      <c r="D193" s="3"/>
      <c r="E193" s="3"/>
      <c r="F193" s="3"/>
      <c r="G193" s="3"/>
      <c r="H193" s="43"/>
      <c r="I193" s="43"/>
      <c r="J193" s="4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4.25" customHeight="1">
      <c r="A194" s="43"/>
      <c r="B194" s="3"/>
      <c r="C194" s="3"/>
      <c r="D194" s="3"/>
      <c r="E194" s="3"/>
      <c r="F194" s="3"/>
      <c r="G194" s="3"/>
      <c r="H194" s="43"/>
      <c r="I194" s="43"/>
      <c r="J194" s="4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4.25" customHeight="1">
      <c r="A195" s="43"/>
      <c r="B195" s="3"/>
      <c r="C195" s="3"/>
      <c r="D195" s="3"/>
      <c r="E195" s="3"/>
      <c r="F195" s="3"/>
      <c r="G195" s="3"/>
      <c r="H195" s="43"/>
      <c r="I195" s="43"/>
      <c r="J195" s="4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4.25" customHeight="1">
      <c r="A196" s="43"/>
      <c r="B196" s="3"/>
      <c r="C196" s="3"/>
      <c r="D196" s="3"/>
      <c r="E196" s="3"/>
      <c r="F196" s="3"/>
      <c r="G196" s="3"/>
      <c r="H196" s="43"/>
      <c r="I196" s="43"/>
      <c r="J196" s="4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4.25" customHeight="1">
      <c r="A197" s="43"/>
      <c r="B197" s="3"/>
      <c r="C197" s="3"/>
      <c r="D197" s="3"/>
      <c r="E197" s="3"/>
      <c r="F197" s="3"/>
      <c r="G197" s="3"/>
      <c r="H197" s="43"/>
      <c r="I197" s="43"/>
      <c r="J197" s="4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4.25" customHeight="1">
      <c r="A198" s="43"/>
      <c r="B198" s="3"/>
      <c r="C198" s="3"/>
      <c r="D198" s="3"/>
      <c r="E198" s="3"/>
      <c r="F198" s="3"/>
      <c r="G198" s="3"/>
      <c r="H198" s="43"/>
      <c r="I198" s="43"/>
      <c r="J198" s="4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4.25" customHeight="1">
      <c r="A199" s="43"/>
      <c r="B199" s="3"/>
      <c r="C199" s="3"/>
      <c r="D199" s="3"/>
      <c r="E199" s="3"/>
      <c r="F199" s="3"/>
      <c r="G199" s="3"/>
      <c r="H199" s="43"/>
      <c r="I199" s="43"/>
      <c r="J199" s="4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4.25" customHeight="1">
      <c r="A200" s="43"/>
      <c r="B200" s="3"/>
      <c r="C200" s="3"/>
      <c r="D200" s="3"/>
      <c r="E200" s="3"/>
      <c r="F200" s="3"/>
      <c r="G200" s="3"/>
      <c r="H200" s="43"/>
      <c r="I200" s="43"/>
      <c r="J200" s="4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4.25" customHeight="1">
      <c r="A201" s="43"/>
      <c r="B201" s="3"/>
      <c r="C201" s="3"/>
      <c r="D201" s="3"/>
      <c r="E201" s="3"/>
      <c r="F201" s="3"/>
      <c r="G201" s="3"/>
      <c r="H201" s="43"/>
      <c r="I201" s="43"/>
      <c r="J201" s="4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4.25" customHeight="1">
      <c r="A202" s="43"/>
      <c r="B202" s="3"/>
      <c r="C202" s="3"/>
      <c r="D202" s="3"/>
      <c r="E202" s="3"/>
      <c r="F202" s="3"/>
      <c r="G202" s="3"/>
      <c r="H202" s="43"/>
      <c r="I202" s="43"/>
      <c r="J202" s="4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4.25" customHeight="1">
      <c r="A203" s="43"/>
      <c r="B203" s="3"/>
      <c r="C203" s="3"/>
      <c r="D203" s="3"/>
      <c r="E203" s="3"/>
      <c r="F203" s="3"/>
      <c r="G203" s="3"/>
      <c r="H203" s="43"/>
      <c r="I203" s="43"/>
      <c r="J203" s="4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4.25" customHeight="1">
      <c r="A204" s="43"/>
      <c r="B204" s="3"/>
      <c r="C204" s="3"/>
      <c r="D204" s="3"/>
      <c r="E204" s="3"/>
      <c r="F204" s="3"/>
      <c r="G204" s="3"/>
      <c r="H204" s="43"/>
      <c r="I204" s="43"/>
      <c r="J204" s="4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4.25" customHeight="1">
      <c r="A205" s="43"/>
      <c r="B205" s="3"/>
      <c r="C205" s="3"/>
      <c r="D205" s="3"/>
      <c r="E205" s="3"/>
      <c r="F205" s="3"/>
      <c r="G205" s="3"/>
      <c r="H205" s="43"/>
      <c r="I205" s="43"/>
      <c r="J205" s="4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4.25" customHeight="1">
      <c r="A206" s="43"/>
      <c r="B206" s="3"/>
      <c r="C206" s="3"/>
      <c r="D206" s="3"/>
      <c r="E206" s="3"/>
      <c r="F206" s="3"/>
      <c r="G206" s="3"/>
      <c r="H206" s="43"/>
      <c r="I206" s="43"/>
      <c r="J206" s="4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4.25" customHeight="1">
      <c r="A207" s="43"/>
      <c r="B207" s="3"/>
      <c r="C207" s="3"/>
      <c r="D207" s="3"/>
      <c r="E207" s="3"/>
      <c r="F207" s="3"/>
      <c r="G207" s="3"/>
      <c r="H207" s="43"/>
      <c r="I207" s="43"/>
      <c r="J207" s="4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4.25" customHeight="1">
      <c r="A208" s="43"/>
      <c r="B208" s="3"/>
      <c r="C208" s="3"/>
      <c r="D208" s="3"/>
      <c r="E208" s="3"/>
      <c r="F208" s="3"/>
      <c r="G208" s="3"/>
      <c r="H208" s="43"/>
      <c r="I208" s="43"/>
      <c r="J208" s="4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4.25" customHeight="1">
      <c r="A209" s="43"/>
      <c r="B209" s="3"/>
      <c r="C209" s="3"/>
      <c r="D209" s="3"/>
      <c r="E209" s="3"/>
      <c r="F209" s="3"/>
      <c r="G209" s="3"/>
      <c r="H209" s="43"/>
      <c r="I209" s="43"/>
      <c r="J209" s="4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4.25" customHeight="1">
      <c r="A210" s="43"/>
      <c r="B210" s="3"/>
      <c r="C210" s="3"/>
      <c r="D210" s="3"/>
      <c r="E210" s="3"/>
      <c r="F210" s="3"/>
      <c r="G210" s="3"/>
      <c r="H210" s="43"/>
      <c r="I210" s="43"/>
      <c r="J210" s="4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4.25" customHeight="1">
      <c r="A211" s="43"/>
      <c r="B211" s="3"/>
      <c r="C211" s="3"/>
      <c r="D211" s="3"/>
      <c r="E211" s="3"/>
      <c r="F211" s="3"/>
      <c r="G211" s="3"/>
      <c r="H211" s="43"/>
      <c r="I211" s="43"/>
      <c r="J211" s="4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4.25" customHeight="1">
      <c r="A212" s="43"/>
      <c r="B212" s="3"/>
      <c r="C212" s="3"/>
      <c r="D212" s="3"/>
      <c r="E212" s="3"/>
      <c r="F212" s="3"/>
      <c r="G212" s="3"/>
      <c r="H212" s="43"/>
      <c r="I212" s="43"/>
      <c r="J212" s="4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4.25" customHeight="1">
      <c r="A213" s="43"/>
      <c r="B213" s="3"/>
      <c r="C213" s="3"/>
      <c r="D213" s="3"/>
      <c r="E213" s="3"/>
      <c r="F213" s="3"/>
      <c r="G213" s="3"/>
      <c r="H213" s="43"/>
      <c r="I213" s="43"/>
      <c r="J213" s="4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4.25" customHeight="1">
      <c r="A214" s="43"/>
      <c r="B214" s="3"/>
      <c r="C214" s="3"/>
      <c r="D214" s="3"/>
      <c r="E214" s="3"/>
      <c r="F214" s="3"/>
      <c r="G214" s="3"/>
      <c r="H214" s="43"/>
      <c r="I214" s="43"/>
      <c r="J214" s="4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4.25" customHeight="1">
      <c r="A215" s="43"/>
      <c r="B215" s="3"/>
      <c r="C215" s="3"/>
      <c r="D215" s="3"/>
      <c r="E215" s="3"/>
      <c r="F215" s="3"/>
      <c r="G215" s="3"/>
      <c r="H215" s="43"/>
      <c r="I215" s="43"/>
      <c r="J215" s="4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4.25" customHeight="1">
      <c r="A216" s="43"/>
      <c r="B216" s="3"/>
      <c r="C216" s="3"/>
      <c r="D216" s="3"/>
      <c r="E216" s="3"/>
      <c r="F216" s="3"/>
      <c r="G216" s="3"/>
      <c r="H216" s="43"/>
      <c r="I216" s="43"/>
      <c r="J216" s="4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4.25" customHeight="1">
      <c r="A217" s="43"/>
      <c r="B217" s="3"/>
      <c r="C217" s="3"/>
      <c r="D217" s="3"/>
      <c r="E217" s="3"/>
      <c r="F217" s="3"/>
      <c r="G217" s="3"/>
      <c r="H217" s="43"/>
      <c r="I217" s="43"/>
      <c r="J217" s="4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4.25" customHeight="1">
      <c r="A218" s="43"/>
      <c r="B218" s="3"/>
      <c r="C218" s="3"/>
      <c r="D218" s="3"/>
      <c r="E218" s="3"/>
      <c r="F218" s="3"/>
      <c r="G218" s="3"/>
      <c r="H218" s="43"/>
      <c r="I218" s="43"/>
      <c r="J218" s="4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4.25" customHeight="1">
      <c r="A219" s="43"/>
      <c r="B219" s="3"/>
      <c r="C219" s="3"/>
      <c r="D219" s="3"/>
      <c r="E219" s="3"/>
      <c r="F219" s="3"/>
      <c r="G219" s="3"/>
      <c r="H219" s="43"/>
      <c r="I219" s="43"/>
      <c r="J219" s="4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4.25" customHeight="1">
      <c r="A220" s="43"/>
      <c r="B220" s="3"/>
      <c r="C220" s="3"/>
      <c r="D220" s="3"/>
      <c r="E220" s="3"/>
      <c r="F220" s="3"/>
      <c r="G220" s="3"/>
      <c r="H220" s="43"/>
      <c r="I220" s="43"/>
      <c r="J220" s="4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4.25" customHeight="1">
      <c r="A221" s="43"/>
      <c r="B221" s="3"/>
      <c r="C221" s="3"/>
      <c r="D221" s="3"/>
      <c r="E221" s="3"/>
      <c r="F221" s="3"/>
      <c r="G221" s="3"/>
      <c r="H221" s="43"/>
      <c r="I221" s="43"/>
      <c r="J221" s="4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4.25" customHeight="1">
      <c r="A222" s="43"/>
      <c r="B222" s="3"/>
      <c r="C222" s="3"/>
      <c r="D222" s="3"/>
      <c r="E222" s="3"/>
      <c r="F222" s="3"/>
      <c r="G222" s="3"/>
      <c r="H222" s="43"/>
      <c r="I222" s="43"/>
      <c r="J222" s="4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4.25" customHeight="1">
      <c r="A223" s="43"/>
      <c r="B223" s="3"/>
      <c r="C223" s="3"/>
      <c r="D223" s="3"/>
      <c r="E223" s="3"/>
      <c r="F223" s="3"/>
      <c r="G223" s="3"/>
      <c r="H223" s="43"/>
      <c r="I223" s="43"/>
      <c r="J223" s="4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4.25" customHeight="1">
      <c r="A224" s="43"/>
      <c r="B224" s="3"/>
      <c r="C224" s="3"/>
      <c r="D224" s="3"/>
      <c r="E224" s="3"/>
      <c r="F224" s="3"/>
      <c r="G224" s="3"/>
      <c r="H224" s="43"/>
      <c r="I224" s="43"/>
      <c r="J224" s="4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4.25" customHeight="1">
      <c r="A225" s="43"/>
      <c r="B225" s="3"/>
      <c r="C225" s="3"/>
      <c r="D225" s="3"/>
      <c r="E225" s="3"/>
      <c r="F225" s="3"/>
      <c r="G225" s="3"/>
      <c r="H225" s="43"/>
      <c r="I225" s="43"/>
      <c r="J225" s="4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4.25" customHeight="1">
      <c r="A226" s="43"/>
      <c r="B226" s="3"/>
      <c r="C226" s="3"/>
      <c r="D226" s="3"/>
      <c r="E226" s="3"/>
      <c r="F226" s="3"/>
      <c r="G226" s="3"/>
      <c r="H226" s="43"/>
      <c r="I226" s="43"/>
      <c r="J226" s="4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4.25" customHeight="1">
      <c r="A227" s="43"/>
      <c r="B227" s="3"/>
      <c r="C227" s="3"/>
      <c r="D227" s="3"/>
      <c r="E227" s="3"/>
      <c r="F227" s="3"/>
      <c r="G227" s="3"/>
      <c r="H227" s="43"/>
      <c r="I227" s="43"/>
      <c r="J227" s="4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4.25" customHeight="1">
      <c r="A228" s="43"/>
      <c r="B228" s="3"/>
      <c r="C228" s="3"/>
      <c r="D228" s="3"/>
      <c r="E228" s="3"/>
      <c r="F228" s="3"/>
      <c r="G228" s="3"/>
      <c r="H228" s="43"/>
      <c r="I228" s="43"/>
      <c r="J228" s="4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4.25" customHeight="1">
      <c r="A229" s="43"/>
      <c r="B229" s="3"/>
      <c r="C229" s="3"/>
      <c r="D229" s="3"/>
      <c r="E229" s="3"/>
      <c r="F229" s="3"/>
      <c r="G229" s="3"/>
      <c r="H229" s="43"/>
      <c r="I229" s="43"/>
      <c r="J229" s="4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4.25" customHeight="1">
      <c r="A230" s="43"/>
      <c r="B230" s="3"/>
      <c r="C230" s="3"/>
      <c r="D230" s="3"/>
      <c r="E230" s="3"/>
      <c r="F230" s="3"/>
      <c r="G230" s="3"/>
      <c r="H230" s="43"/>
      <c r="I230" s="43"/>
      <c r="J230" s="4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4.25" customHeight="1">
      <c r="A231" s="43"/>
      <c r="B231" s="3"/>
      <c r="C231" s="3"/>
      <c r="D231" s="3"/>
      <c r="E231" s="3"/>
      <c r="F231" s="3"/>
      <c r="G231" s="3"/>
      <c r="H231" s="43"/>
      <c r="I231" s="43"/>
      <c r="J231" s="4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4.25" customHeight="1">
      <c r="A232" s="43"/>
      <c r="B232" s="3"/>
      <c r="C232" s="3"/>
      <c r="D232" s="3"/>
      <c r="E232" s="3"/>
      <c r="F232" s="3"/>
      <c r="G232" s="3"/>
      <c r="H232" s="43"/>
      <c r="I232" s="43"/>
      <c r="J232" s="4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4.25" customHeight="1">
      <c r="A233" s="43"/>
      <c r="B233" s="3"/>
      <c r="C233" s="3"/>
      <c r="D233" s="3"/>
      <c r="E233" s="3"/>
      <c r="F233" s="3"/>
      <c r="G233" s="3"/>
      <c r="H233" s="43"/>
      <c r="I233" s="43"/>
      <c r="J233" s="4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4.25" customHeight="1">
      <c r="A234" s="43"/>
      <c r="B234" s="3"/>
      <c r="C234" s="3"/>
      <c r="D234" s="3"/>
      <c r="E234" s="3"/>
      <c r="F234" s="3"/>
      <c r="G234" s="3"/>
      <c r="H234" s="43"/>
      <c r="I234" s="43"/>
      <c r="J234" s="4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4.25" customHeight="1">
      <c r="A235" s="43"/>
      <c r="B235" s="3"/>
      <c r="C235" s="3"/>
      <c r="D235" s="3"/>
      <c r="E235" s="3"/>
      <c r="F235" s="3"/>
      <c r="G235" s="3"/>
      <c r="H235" s="43"/>
      <c r="I235" s="43"/>
      <c r="J235" s="4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4.25" customHeight="1">
      <c r="A236" s="43"/>
      <c r="B236" s="3"/>
      <c r="C236" s="3"/>
      <c r="D236" s="3"/>
      <c r="E236" s="3"/>
      <c r="F236" s="3"/>
      <c r="G236" s="3"/>
      <c r="H236" s="43"/>
      <c r="I236" s="43"/>
      <c r="J236" s="4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4.25" customHeight="1">
      <c r="A237" s="43"/>
      <c r="B237" s="3"/>
      <c r="C237" s="3"/>
      <c r="D237" s="3"/>
      <c r="E237" s="3"/>
      <c r="F237" s="3"/>
      <c r="G237" s="3"/>
      <c r="H237" s="43"/>
      <c r="I237" s="43"/>
      <c r="J237" s="4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4.25" customHeight="1">
      <c r="A238" s="43"/>
      <c r="B238" s="3"/>
      <c r="C238" s="3"/>
      <c r="D238" s="3"/>
      <c r="E238" s="3"/>
      <c r="F238" s="3"/>
      <c r="G238" s="3"/>
      <c r="H238" s="43"/>
      <c r="I238" s="43"/>
      <c r="J238" s="4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4.25" customHeight="1">
      <c r="A239" s="43"/>
      <c r="B239" s="3"/>
      <c r="C239" s="3"/>
      <c r="D239" s="3"/>
      <c r="E239" s="3"/>
      <c r="F239" s="3"/>
      <c r="G239" s="3"/>
      <c r="H239" s="43"/>
      <c r="I239" s="43"/>
      <c r="J239" s="4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4.25" customHeight="1">
      <c r="A240" s="43"/>
      <c r="B240" s="3"/>
      <c r="C240" s="3"/>
      <c r="D240" s="3"/>
      <c r="E240" s="3"/>
      <c r="F240" s="3"/>
      <c r="G240" s="3"/>
      <c r="H240" s="43"/>
      <c r="I240" s="43"/>
      <c r="J240" s="4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4.25" customHeight="1">
      <c r="A241" s="43"/>
      <c r="B241" s="3"/>
      <c r="C241" s="3"/>
      <c r="D241" s="3"/>
      <c r="E241" s="3"/>
      <c r="F241" s="3"/>
      <c r="G241" s="3"/>
      <c r="H241" s="43"/>
      <c r="I241" s="43"/>
      <c r="J241" s="4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4.25" customHeight="1">
      <c r="A242" s="43"/>
      <c r="B242" s="3"/>
      <c r="C242" s="3"/>
      <c r="D242" s="3"/>
      <c r="E242" s="3"/>
      <c r="F242" s="3"/>
      <c r="G242" s="3"/>
      <c r="H242" s="43"/>
      <c r="I242" s="43"/>
      <c r="J242" s="4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4.25" customHeight="1">
      <c r="A243" s="43"/>
      <c r="B243" s="3"/>
      <c r="C243" s="3"/>
      <c r="D243" s="3"/>
      <c r="E243" s="3"/>
      <c r="F243" s="3"/>
      <c r="G243" s="3"/>
      <c r="H243" s="43"/>
      <c r="I243" s="43"/>
      <c r="J243" s="4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4.25" customHeight="1">
      <c r="A244" s="43"/>
      <c r="B244" s="3"/>
      <c r="C244" s="3"/>
      <c r="D244" s="3"/>
      <c r="E244" s="3"/>
      <c r="F244" s="3"/>
      <c r="G244" s="3"/>
      <c r="H244" s="43"/>
      <c r="I244" s="43"/>
      <c r="J244" s="4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4.25" customHeight="1">
      <c r="A245" s="43"/>
      <c r="B245" s="3"/>
      <c r="C245" s="3"/>
      <c r="D245" s="3"/>
      <c r="E245" s="3"/>
      <c r="F245" s="3"/>
      <c r="G245" s="3"/>
      <c r="H245" s="43"/>
      <c r="I245" s="43"/>
      <c r="J245" s="4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4.25" customHeight="1">
      <c r="A246" s="43"/>
      <c r="B246" s="3"/>
      <c r="C246" s="3"/>
      <c r="D246" s="3"/>
      <c r="E246" s="3"/>
      <c r="F246" s="3"/>
      <c r="G246" s="3"/>
      <c r="H246" s="43"/>
      <c r="I246" s="43"/>
      <c r="J246" s="4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4.25" customHeight="1">
      <c r="A247" s="43"/>
      <c r="B247" s="3"/>
      <c r="C247" s="3"/>
      <c r="D247" s="3"/>
      <c r="E247" s="3"/>
      <c r="F247" s="3"/>
      <c r="G247" s="3"/>
      <c r="H247" s="43"/>
      <c r="I247" s="43"/>
      <c r="J247" s="4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4.25" customHeight="1">
      <c r="A248" s="43"/>
      <c r="B248" s="3"/>
      <c r="C248" s="3"/>
      <c r="D248" s="3"/>
      <c r="E248" s="3"/>
      <c r="F248" s="3"/>
      <c r="G248" s="3"/>
      <c r="H248" s="43"/>
      <c r="I248" s="43"/>
      <c r="J248" s="4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4.25" customHeight="1">
      <c r="A249" s="43"/>
      <c r="B249" s="3"/>
      <c r="C249" s="3"/>
      <c r="D249" s="3"/>
      <c r="E249" s="3"/>
      <c r="F249" s="3"/>
      <c r="G249" s="3"/>
      <c r="H249" s="43"/>
      <c r="I249" s="43"/>
      <c r="J249" s="4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4.25" customHeight="1">
      <c r="A250" s="43"/>
      <c r="B250" s="3"/>
      <c r="C250" s="3"/>
      <c r="D250" s="3"/>
      <c r="E250" s="3"/>
      <c r="F250" s="3"/>
      <c r="G250" s="3"/>
      <c r="H250" s="43"/>
      <c r="I250" s="43"/>
      <c r="J250" s="4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4.25" customHeight="1">
      <c r="A251" s="44"/>
      <c r="H251" s="44"/>
      <c r="I251" s="44"/>
      <c r="J251" s="4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4.25" customHeight="1">
      <c r="A252" s="44"/>
      <c r="H252" s="44"/>
      <c r="I252" s="44"/>
      <c r="J252" s="44"/>
    </row>
    <row r="253" spans="1:30" ht="14.25" customHeight="1">
      <c r="A253" s="44"/>
      <c r="H253" s="44"/>
      <c r="I253" s="44"/>
      <c r="J253" s="44"/>
    </row>
    <row r="254" spans="1:30" ht="14.25" customHeight="1">
      <c r="A254" s="44"/>
      <c r="H254" s="44"/>
      <c r="I254" s="44"/>
      <c r="J254" s="44"/>
    </row>
    <row r="255" spans="1:30" ht="14.25" customHeight="1">
      <c r="A255" s="44"/>
      <c r="H255" s="44"/>
      <c r="I255" s="44"/>
      <c r="J255" s="44"/>
    </row>
    <row r="256" spans="1:30" ht="14.25" customHeight="1">
      <c r="A256" s="44"/>
      <c r="H256" s="44"/>
      <c r="I256" s="44"/>
      <c r="J256" s="44"/>
    </row>
    <row r="257" spans="1:10" ht="14.25" customHeight="1">
      <c r="A257" s="44"/>
      <c r="H257" s="44"/>
      <c r="I257" s="44"/>
      <c r="J257" s="44"/>
    </row>
    <row r="258" spans="1:10" ht="14.25" customHeight="1">
      <c r="A258" s="44"/>
      <c r="H258" s="44"/>
      <c r="I258" s="44"/>
      <c r="J258" s="44"/>
    </row>
    <row r="259" spans="1:10" ht="14.25" customHeight="1">
      <c r="A259" s="44"/>
      <c r="H259" s="44"/>
      <c r="I259" s="44"/>
      <c r="J259" s="44"/>
    </row>
    <row r="260" spans="1:10" ht="14.25" customHeight="1">
      <c r="A260" s="44"/>
      <c r="H260" s="44"/>
      <c r="I260" s="44"/>
      <c r="J260" s="44"/>
    </row>
    <row r="261" spans="1:10" ht="14.25" customHeight="1">
      <c r="A261" s="44"/>
      <c r="H261" s="44"/>
      <c r="I261" s="44"/>
      <c r="J261" s="44"/>
    </row>
    <row r="262" spans="1:10" ht="14.25" customHeight="1">
      <c r="A262" s="44"/>
      <c r="H262" s="44"/>
      <c r="I262" s="44"/>
      <c r="J262" s="44"/>
    </row>
    <row r="263" spans="1:10" ht="14.25" customHeight="1">
      <c r="A263" s="44"/>
      <c r="H263" s="44"/>
      <c r="I263" s="44"/>
      <c r="J263" s="44"/>
    </row>
    <row r="264" spans="1:10" ht="14.25" customHeight="1">
      <c r="A264" s="44"/>
      <c r="H264" s="44"/>
      <c r="I264" s="44"/>
      <c r="J264" s="44"/>
    </row>
    <row r="265" spans="1:10" ht="14.25" customHeight="1">
      <c r="A265" s="44"/>
      <c r="H265" s="44"/>
      <c r="I265" s="44"/>
      <c r="J265" s="44"/>
    </row>
    <row r="266" spans="1:10" ht="14.25" customHeight="1">
      <c r="A266" s="44"/>
      <c r="H266" s="44"/>
      <c r="I266" s="44"/>
      <c r="J266" s="44"/>
    </row>
    <row r="267" spans="1:10" ht="14.25" customHeight="1">
      <c r="A267" s="44"/>
      <c r="H267" s="44"/>
      <c r="I267" s="44"/>
      <c r="J267" s="44"/>
    </row>
    <row r="268" spans="1:10" ht="14.25" customHeight="1">
      <c r="A268" s="44"/>
      <c r="H268" s="44"/>
      <c r="I268" s="44"/>
      <c r="J268" s="44"/>
    </row>
    <row r="269" spans="1:10" ht="14.25" customHeight="1">
      <c r="A269" s="44"/>
      <c r="H269" s="44"/>
      <c r="I269" s="44"/>
      <c r="J269" s="44"/>
    </row>
    <row r="270" spans="1:10" ht="14.25" customHeight="1">
      <c r="A270" s="44"/>
      <c r="H270" s="44"/>
      <c r="I270" s="44"/>
      <c r="J270" s="44"/>
    </row>
    <row r="271" spans="1:10" ht="14.25" customHeight="1">
      <c r="A271" s="44"/>
      <c r="H271" s="44"/>
      <c r="I271" s="44"/>
      <c r="J271" s="44"/>
    </row>
    <row r="272" spans="1:10" ht="14.25" customHeight="1">
      <c r="A272" s="44"/>
      <c r="H272" s="44"/>
      <c r="I272" s="44"/>
      <c r="J272" s="44"/>
    </row>
    <row r="273" spans="1:10" ht="14.25" customHeight="1">
      <c r="A273" s="44"/>
      <c r="H273" s="44"/>
      <c r="I273" s="44"/>
      <c r="J273" s="44"/>
    </row>
    <row r="274" spans="1:10" ht="14.25" customHeight="1">
      <c r="A274" s="44"/>
      <c r="H274" s="44"/>
      <c r="I274" s="44"/>
      <c r="J274" s="44"/>
    </row>
    <row r="275" spans="1:10" ht="14.25" customHeight="1">
      <c r="A275" s="44"/>
      <c r="H275" s="44"/>
      <c r="I275" s="44"/>
      <c r="J275" s="44"/>
    </row>
    <row r="276" spans="1:10" ht="14.25" customHeight="1">
      <c r="A276" s="44"/>
      <c r="H276" s="44"/>
      <c r="I276" s="44"/>
      <c r="J276" s="44"/>
    </row>
    <row r="277" spans="1:10" ht="14.25" customHeight="1">
      <c r="A277" s="44"/>
      <c r="H277" s="44"/>
      <c r="I277" s="44"/>
      <c r="J277" s="44"/>
    </row>
    <row r="278" spans="1:10" ht="14.25" customHeight="1">
      <c r="A278" s="44"/>
      <c r="H278" s="44"/>
      <c r="I278" s="44"/>
      <c r="J278" s="44"/>
    </row>
    <row r="279" spans="1:10" ht="14.25" customHeight="1">
      <c r="A279" s="44"/>
      <c r="H279" s="44"/>
      <c r="I279" s="44"/>
      <c r="J279" s="44"/>
    </row>
    <row r="280" spans="1:10" ht="14.25" customHeight="1">
      <c r="A280" s="44"/>
      <c r="H280" s="44"/>
      <c r="I280" s="44"/>
      <c r="J280" s="44"/>
    </row>
    <row r="281" spans="1:10" ht="14.25" customHeight="1">
      <c r="A281" s="44"/>
      <c r="H281" s="44"/>
      <c r="I281" s="44"/>
      <c r="J281" s="44"/>
    </row>
    <row r="282" spans="1:10" ht="14.25" customHeight="1">
      <c r="A282" s="44"/>
      <c r="H282" s="44"/>
      <c r="I282" s="44"/>
      <c r="J282" s="44"/>
    </row>
    <row r="283" spans="1:10" ht="14.25" customHeight="1">
      <c r="A283" s="44"/>
      <c r="H283" s="44"/>
      <c r="I283" s="44"/>
      <c r="J283" s="44"/>
    </row>
    <row r="284" spans="1:10" ht="14.25" customHeight="1">
      <c r="A284" s="44"/>
      <c r="H284" s="44"/>
      <c r="I284" s="44"/>
      <c r="J284" s="44"/>
    </row>
    <row r="285" spans="1:10" ht="14.25" customHeight="1">
      <c r="A285" s="44"/>
      <c r="H285" s="44"/>
      <c r="I285" s="44"/>
      <c r="J285" s="44"/>
    </row>
    <row r="286" spans="1:10" ht="14.25" customHeight="1">
      <c r="A286" s="44"/>
      <c r="H286" s="44"/>
      <c r="I286" s="44"/>
      <c r="J286" s="44"/>
    </row>
    <row r="287" spans="1:10" ht="14.25" customHeight="1">
      <c r="A287" s="44"/>
      <c r="H287" s="44"/>
      <c r="I287" s="44"/>
      <c r="J287" s="44"/>
    </row>
    <row r="288" spans="1:10" ht="14.25" customHeight="1">
      <c r="A288" s="44"/>
      <c r="H288" s="44"/>
      <c r="I288" s="44"/>
      <c r="J288" s="44"/>
    </row>
    <row r="289" spans="1:10" ht="14.25" customHeight="1">
      <c r="A289" s="44"/>
      <c r="H289" s="44"/>
      <c r="I289" s="44"/>
      <c r="J289" s="44"/>
    </row>
    <row r="290" spans="1:10" ht="14.25" customHeight="1">
      <c r="A290" s="44"/>
      <c r="H290" s="44"/>
      <c r="I290" s="44"/>
      <c r="J290" s="44"/>
    </row>
    <row r="291" spans="1:10" ht="14.25" customHeight="1">
      <c r="A291" s="44"/>
      <c r="H291" s="44"/>
      <c r="I291" s="44"/>
      <c r="J291" s="44"/>
    </row>
    <row r="292" spans="1:10" ht="14.25" customHeight="1">
      <c r="A292" s="44"/>
      <c r="H292" s="44"/>
      <c r="I292" s="44"/>
      <c r="J292" s="44"/>
    </row>
    <row r="293" spans="1:10" ht="14.25" customHeight="1">
      <c r="A293" s="44"/>
      <c r="H293" s="44"/>
      <c r="I293" s="44"/>
      <c r="J293" s="44"/>
    </row>
    <row r="294" spans="1:10" ht="14.25" customHeight="1">
      <c r="A294" s="44"/>
      <c r="H294" s="44"/>
      <c r="I294" s="44"/>
      <c r="J294" s="44"/>
    </row>
    <row r="295" spans="1:10" ht="14.25" customHeight="1">
      <c r="A295" s="44"/>
      <c r="H295" s="44"/>
      <c r="I295" s="44"/>
      <c r="J295" s="44"/>
    </row>
    <row r="296" spans="1:10" ht="14.25" customHeight="1">
      <c r="A296" s="44"/>
      <c r="H296" s="44"/>
      <c r="I296" s="44"/>
      <c r="J296" s="44"/>
    </row>
    <row r="297" spans="1:10" ht="14.25" customHeight="1">
      <c r="A297" s="44"/>
      <c r="H297" s="44"/>
      <c r="I297" s="44"/>
      <c r="J297" s="44"/>
    </row>
    <row r="298" spans="1:10" ht="14.25" customHeight="1">
      <c r="A298" s="44"/>
      <c r="H298" s="44"/>
      <c r="I298" s="44"/>
      <c r="J298" s="44"/>
    </row>
    <row r="299" spans="1:10" ht="14.25" customHeight="1">
      <c r="A299" s="44"/>
      <c r="H299" s="44"/>
      <c r="I299" s="44"/>
      <c r="J299" s="44"/>
    </row>
    <row r="300" spans="1:10" ht="14.25" customHeight="1">
      <c r="A300" s="44"/>
      <c r="H300" s="44"/>
      <c r="I300" s="44"/>
      <c r="J300" s="44"/>
    </row>
    <row r="301" spans="1:10" ht="14.25" customHeight="1">
      <c r="A301" s="44"/>
      <c r="H301" s="44"/>
      <c r="I301" s="44"/>
      <c r="J301" s="44"/>
    </row>
    <row r="302" spans="1:10" ht="14.25" customHeight="1">
      <c r="A302" s="44"/>
      <c r="H302" s="44"/>
      <c r="I302" s="44"/>
      <c r="J302" s="44"/>
    </row>
    <row r="303" spans="1:10" ht="14.25" customHeight="1">
      <c r="A303" s="44"/>
      <c r="H303" s="44"/>
      <c r="I303" s="44"/>
      <c r="J303" s="44"/>
    </row>
    <row r="304" spans="1:10" ht="14.25" customHeight="1">
      <c r="A304" s="44"/>
      <c r="H304" s="44"/>
      <c r="I304" s="44"/>
      <c r="J304" s="44"/>
    </row>
    <row r="305" spans="1:10" ht="14.25" customHeight="1">
      <c r="A305" s="44"/>
      <c r="H305" s="44"/>
      <c r="I305" s="44"/>
      <c r="J305" s="44"/>
    </row>
    <row r="306" spans="1:10" ht="14.25" customHeight="1">
      <c r="A306" s="44"/>
      <c r="H306" s="44"/>
      <c r="I306" s="44"/>
      <c r="J306" s="44"/>
    </row>
    <row r="307" spans="1:10" ht="14.25" customHeight="1">
      <c r="A307" s="44"/>
      <c r="H307" s="44"/>
      <c r="I307" s="44"/>
      <c r="J307" s="44"/>
    </row>
    <row r="308" spans="1:10" ht="14.25" customHeight="1">
      <c r="A308" s="44"/>
      <c r="H308" s="44"/>
      <c r="I308" s="44"/>
      <c r="J308" s="44"/>
    </row>
    <row r="309" spans="1:10" ht="14.25" customHeight="1">
      <c r="A309" s="44"/>
      <c r="H309" s="44"/>
      <c r="I309" s="44"/>
      <c r="J309" s="44"/>
    </row>
    <row r="310" spans="1:10" ht="14.25" customHeight="1">
      <c r="A310" s="44"/>
      <c r="H310" s="44"/>
      <c r="I310" s="44"/>
      <c r="J310" s="44"/>
    </row>
    <row r="311" spans="1:10" ht="14.25" customHeight="1">
      <c r="A311" s="44"/>
      <c r="H311" s="44"/>
      <c r="I311" s="44"/>
      <c r="J311" s="44"/>
    </row>
    <row r="312" spans="1:10" ht="14.25" customHeight="1">
      <c r="A312" s="44"/>
      <c r="H312" s="44"/>
      <c r="I312" s="44"/>
      <c r="J312" s="44"/>
    </row>
    <row r="313" spans="1:10" ht="14.25" customHeight="1">
      <c r="A313" s="44"/>
      <c r="H313" s="44"/>
      <c r="I313" s="44"/>
      <c r="J313" s="44"/>
    </row>
    <row r="314" spans="1:10" ht="14.25" customHeight="1">
      <c r="A314" s="44"/>
      <c r="H314" s="44"/>
      <c r="I314" s="44"/>
      <c r="J314" s="44"/>
    </row>
    <row r="315" spans="1:10" ht="14.25" customHeight="1">
      <c r="A315" s="44"/>
      <c r="H315" s="44"/>
      <c r="I315" s="44"/>
      <c r="J315" s="44"/>
    </row>
    <row r="316" spans="1:10" ht="14.25" customHeight="1">
      <c r="A316" s="44"/>
      <c r="H316" s="44"/>
      <c r="I316" s="44"/>
      <c r="J316" s="44"/>
    </row>
    <row r="317" spans="1:10" ht="14.25" customHeight="1">
      <c r="A317" s="44"/>
      <c r="H317" s="44"/>
      <c r="I317" s="44"/>
      <c r="J317" s="44"/>
    </row>
    <row r="318" spans="1:10" ht="14.25" customHeight="1">
      <c r="A318" s="44"/>
      <c r="H318" s="44"/>
      <c r="I318" s="44"/>
      <c r="J318" s="44"/>
    </row>
    <row r="319" spans="1:10" ht="14.25" customHeight="1">
      <c r="A319" s="44"/>
      <c r="H319" s="44"/>
      <c r="I319" s="44"/>
      <c r="J319" s="44"/>
    </row>
    <row r="320" spans="1:10" ht="14.25" customHeight="1">
      <c r="A320" s="44"/>
      <c r="H320" s="44"/>
      <c r="I320" s="44"/>
      <c r="J320" s="44"/>
    </row>
    <row r="321" spans="1:10" ht="14.25" customHeight="1">
      <c r="A321" s="44"/>
      <c r="H321" s="44"/>
      <c r="I321" s="44"/>
      <c r="J321" s="44"/>
    </row>
    <row r="322" spans="1:10" ht="14.25" customHeight="1">
      <c r="A322" s="44"/>
      <c r="H322" s="44"/>
      <c r="I322" s="44"/>
      <c r="J322" s="44"/>
    </row>
    <row r="323" spans="1:10" ht="14.25" customHeight="1">
      <c r="A323" s="44"/>
      <c r="H323" s="44"/>
      <c r="I323" s="44"/>
      <c r="J323" s="44"/>
    </row>
    <row r="324" spans="1:10" ht="14.25" customHeight="1">
      <c r="A324" s="44"/>
      <c r="H324" s="44"/>
      <c r="I324" s="44"/>
      <c r="J324" s="44"/>
    </row>
    <row r="325" spans="1:10" ht="14.25" customHeight="1">
      <c r="A325" s="44"/>
      <c r="H325" s="44"/>
      <c r="I325" s="44"/>
      <c r="J325" s="44"/>
    </row>
    <row r="326" spans="1:10" ht="14.25" customHeight="1">
      <c r="A326" s="44"/>
      <c r="H326" s="44"/>
      <c r="I326" s="44"/>
      <c r="J326" s="44"/>
    </row>
    <row r="327" spans="1:10" ht="14.25" customHeight="1">
      <c r="A327" s="44"/>
      <c r="H327" s="44"/>
      <c r="I327" s="44"/>
      <c r="J327" s="44"/>
    </row>
    <row r="328" spans="1:10" ht="14.25" customHeight="1">
      <c r="A328" s="44"/>
      <c r="H328" s="44"/>
      <c r="I328" s="44"/>
      <c r="J328" s="44"/>
    </row>
    <row r="329" spans="1:10" ht="14.25" customHeight="1">
      <c r="A329" s="44"/>
      <c r="H329" s="44"/>
      <c r="I329" s="44"/>
      <c r="J329" s="44"/>
    </row>
    <row r="330" spans="1:10" ht="14.25" customHeight="1">
      <c r="A330" s="44"/>
      <c r="H330" s="44"/>
      <c r="I330" s="44"/>
      <c r="J330" s="44"/>
    </row>
    <row r="331" spans="1:10" ht="14.25" customHeight="1">
      <c r="A331" s="44"/>
      <c r="H331" s="44"/>
      <c r="I331" s="44"/>
      <c r="J331" s="44"/>
    </row>
    <row r="332" spans="1:10" ht="14.25" customHeight="1">
      <c r="A332" s="44"/>
      <c r="H332" s="44"/>
      <c r="I332" s="44"/>
      <c r="J332" s="44"/>
    </row>
    <row r="333" spans="1:10" ht="14.25" customHeight="1">
      <c r="A333" s="44"/>
      <c r="H333" s="44"/>
      <c r="I333" s="44"/>
      <c r="J333" s="44"/>
    </row>
    <row r="334" spans="1:10" ht="14.25" customHeight="1">
      <c r="A334" s="44"/>
      <c r="H334" s="44"/>
      <c r="I334" s="44"/>
      <c r="J334" s="44"/>
    </row>
    <row r="335" spans="1:10" ht="14.25" customHeight="1">
      <c r="A335" s="44"/>
      <c r="H335" s="44"/>
      <c r="I335" s="44"/>
      <c r="J335" s="44"/>
    </row>
    <row r="336" spans="1:10" ht="14.25" customHeight="1">
      <c r="A336" s="44"/>
      <c r="H336" s="44"/>
      <c r="I336" s="44"/>
      <c r="J336" s="44"/>
    </row>
    <row r="337" spans="1:10" ht="14.25" customHeight="1">
      <c r="A337" s="44"/>
      <c r="H337" s="44"/>
      <c r="I337" s="44"/>
      <c r="J337" s="44"/>
    </row>
    <row r="338" spans="1:10" ht="14.25" customHeight="1">
      <c r="A338" s="44"/>
      <c r="H338" s="44"/>
      <c r="I338" s="44"/>
      <c r="J338" s="44"/>
    </row>
    <row r="339" spans="1:10" ht="14.25" customHeight="1">
      <c r="A339" s="44"/>
      <c r="H339" s="44"/>
      <c r="I339" s="44"/>
      <c r="J339" s="44"/>
    </row>
    <row r="340" spans="1:10" ht="14.25" customHeight="1">
      <c r="A340" s="44"/>
      <c r="H340" s="44"/>
      <c r="I340" s="44"/>
      <c r="J340" s="44"/>
    </row>
    <row r="341" spans="1:10" ht="14.25" customHeight="1">
      <c r="A341" s="44"/>
      <c r="H341" s="44"/>
      <c r="I341" s="44"/>
      <c r="J341" s="44"/>
    </row>
    <row r="342" spans="1:10" ht="14.25" customHeight="1">
      <c r="A342" s="44"/>
      <c r="H342" s="44"/>
      <c r="I342" s="44"/>
      <c r="J342" s="44"/>
    </row>
    <row r="343" spans="1:10" ht="14.25" customHeight="1">
      <c r="A343" s="44"/>
      <c r="H343" s="44"/>
      <c r="I343" s="44"/>
      <c r="J343" s="44"/>
    </row>
    <row r="344" spans="1:10" ht="14.25" customHeight="1">
      <c r="A344" s="44"/>
      <c r="H344" s="44"/>
      <c r="I344" s="44"/>
      <c r="J344" s="44"/>
    </row>
    <row r="345" spans="1:10" ht="14.25" customHeight="1">
      <c r="A345" s="44"/>
      <c r="H345" s="44"/>
      <c r="I345" s="44"/>
      <c r="J345" s="44"/>
    </row>
    <row r="346" spans="1:10" ht="14.25" customHeight="1">
      <c r="A346" s="44"/>
      <c r="H346" s="44"/>
      <c r="I346" s="44"/>
      <c r="J346" s="44"/>
    </row>
    <row r="347" spans="1:10" ht="14.25" customHeight="1">
      <c r="A347" s="44"/>
      <c r="H347" s="44"/>
      <c r="I347" s="44"/>
      <c r="J347" s="44"/>
    </row>
    <row r="348" spans="1:10" ht="14.25" customHeight="1">
      <c r="A348" s="44"/>
      <c r="H348" s="44"/>
      <c r="I348" s="44"/>
      <c r="J348" s="44"/>
    </row>
    <row r="349" spans="1:10" ht="14.25" customHeight="1">
      <c r="A349" s="44"/>
      <c r="H349" s="44"/>
      <c r="I349" s="44"/>
      <c r="J349" s="44"/>
    </row>
    <row r="350" spans="1:10" ht="14.25" customHeight="1">
      <c r="A350" s="44"/>
      <c r="H350" s="44"/>
      <c r="I350" s="44"/>
      <c r="J350" s="44"/>
    </row>
    <row r="351" spans="1:10" ht="14.25" customHeight="1">
      <c r="A351" s="44"/>
      <c r="H351" s="44"/>
      <c r="I351" s="44"/>
      <c r="J351" s="44"/>
    </row>
    <row r="352" spans="1:10" ht="14.25" customHeight="1">
      <c r="A352" s="44"/>
      <c r="H352" s="44"/>
      <c r="I352" s="44"/>
      <c r="J352" s="44"/>
    </row>
    <row r="353" spans="1:10" ht="14.25" customHeight="1">
      <c r="A353" s="44"/>
      <c r="H353" s="44"/>
      <c r="I353" s="44"/>
      <c r="J353" s="44"/>
    </row>
    <row r="354" spans="1:10" ht="14.25" customHeight="1">
      <c r="A354" s="44"/>
      <c r="H354" s="44"/>
      <c r="I354" s="44"/>
      <c r="J354" s="44"/>
    </row>
    <row r="355" spans="1:10" ht="14.25" customHeight="1">
      <c r="A355" s="44"/>
      <c r="H355" s="44"/>
      <c r="I355" s="44"/>
      <c r="J355" s="44"/>
    </row>
    <row r="356" spans="1:10" ht="14.25" customHeight="1">
      <c r="A356" s="44"/>
      <c r="H356" s="44"/>
      <c r="I356" s="44"/>
      <c r="J356" s="44"/>
    </row>
    <row r="357" spans="1:10" ht="14.25" customHeight="1">
      <c r="A357" s="44"/>
      <c r="H357" s="44"/>
      <c r="I357" s="44"/>
      <c r="J357" s="44"/>
    </row>
    <row r="358" spans="1:10" ht="14.25" customHeight="1">
      <c r="A358" s="44"/>
      <c r="H358" s="44"/>
      <c r="I358" s="44"/>
      <c r="J358" s="44"/>
    </row>
    <row r="359" spans="1:10" ht="14.25" customHeight="1">
      <c r="A359" s="44"/>
      <c r="H359" s="44"/>
      <c r="I359" s="44"/>
      <c r="J359" s="44"/>
    </row>
    <row r="360" spans="1:10" ht="14.25" customHeight="1">
      <c r="A360" s="44"/>
      <c r="H360" s="44"/>
      <c r="I360" s="44"/>
      <c r="J360" s="44"/>
    </row>
    <row r="361" spans="1:10" ht="14.25" customHeight="1">
      <c r="A361" s="44"/>
      <c r="H361" s="44"/>
      <c r="I361" s="44"/>
      <c r="J361" s="44"/>
    </row>
    <row r="362" spans="1:10" ht="14.25" customHeight="1">
      <c r="A362" s="44"/>
      <c r="H362" s="44"/>
      <c r="I362" s="44"/>
      <c r="J362" s="44"/>
    </row>
    <row r="363" spans="1:10" ht="14.25" customHeight="1">
      <c r="A363" s="44"/>
      <c r="H363" s="44"/>
      <c r="I363" s="44"/>
      <c r="J363" s="44"/>
    </row>
    <row r="364" spans="1:10" ht="14.25" customHeight="1">
      <c r="A364" s="44"/>
      <c r="H364" s="44"/>
      <c r="I364" s="44"/>
      <c r="J364" s="44"/>
    </row>
    <row r="365" spans="1:10" ht="14.25" customHeight="1">
      <c r="A365" s="44"/>
      <c r="H365" s="44"/>
      <c r="I365" s="44"/>
      <c r="J365" s="44"/>
    </row>
    <row r="366" spans="1:10" ht="14.25" customHeight="1">
      <c r="A366" s="44"/>
      <c r="H366" s="44"/>
      <c r="I366" s="44"/>
      <c r="J366" s="44"/>
    </row>
    <row r="367" spans="1:10" ht="14.25" customHeight="1">
      <c r="A367" s="44"/>
      <c r="H367" s="44"/>
      <c r="I367" s="44"/>
      <c r="J367" s="44"/>
    </row>
    <row r="368" spans="1:10" ht="14.25" customHeight="1">
      <c r="A368" s="44"/>
      <c r="H368" s="44"/>
      <c r="I368" s="44"/>
      <c r="J368" s="44"/>
    </row>
    <row r="369" spans="1:10" ht="14.25" customHeight="1">
      <c r="A369" s="44"/>
      <c r="H369" s="44"/>
      <c r="I369" s="44"/>
      <c r="J369" s="44"/>
    </row>
    <row r="370" spans="1:10" ht="14.25" customHeight="1">
      <c r="A370" s="44"/>
      <c r="H370" s="44"/>
      <c r="I370" s="44"/>
      <c r="J370" s="44"/>
    </row>
    <row r="371" spans="1:10" ht="14.25" customHeight="1">
      <c r="A371" s="44"/>
      <c r="H371" s="44"/>
      <c r="I371" s="44"/>
      <c r="J371" s="44"/>
    </row>
    <row r="372" spans="1:10" ht="14.25" customHeight="1">
      <c r="A372" s="44"/>
      <c r="H372" s="44"/>
      <c r="I372" s="44"/>
      <c r="J372" s="44"/>
    </row>
    <row r="373" spans="1:10" ht="14.25" customHeight="1">
      <c r="A373" s="44"/>
      <c r="H373" s="44"/>
      <c r="I373" s="44"/>
      <c r="J373" s="44"/>
    </row>
    <row r="374" spans="1:10" ht="14.25" customHeight="1">
      <c r="A374" s="44"/>
      <c r="H374" s="44"/>
      <c r="I374" s="44"/>
      <c r="J374" s="44"/>
    </row>
    <row r="375" spans="1:10" ht="14.25" customHeight="1">
      <c r="A375" s="44"/>
      <c r="H375" s="44"/>
      <c r="I375" s="44"/>
      <c r="J375" s="44"/>
    </row>
    <row r="376" spans="1:10" ht="14.25" customHeight="1">
      <c r="A376" s="44"/>
      <c r="H376" s="44"/>
      <c r="I376" s="44"/>
      <c r="J376" s="44"/>
    </row>
    <row r="377" spans="1:10" ht="14.25" customHeight="1">
      <c r="A377" s="44"/>
      <c r="H377" s="44"/>
      <c r="I377" s="44"/>
      <c r="J377" s="44"/>
    </row>
    <row r="378" spans="1:10" ht="14.25" customHeight="1">
      <c r="A378" s="44"/>
      <c r="H378" s="44"/>
      <c r="I378" s="44"/>
      <c r="J378" s="44"/>
    </row>
    <row r="379" spans="1:10" ht="14.25" customHeight="1">
      <c r="A379" s="44"/>
      <c r="H379" s="44"/>
      <c r="I379" s="44"/>
      <c r="J379" s="44"/>
    </row>
    <row r="380" spans="1:10" ht="14.25" customHeight="1">
      <c r="A380" s="44"/>
      <c r="H380" s="44"/>
      <c r="I380" s="44"/>
      <c r="J380" s="44"/>
    </row>
    <row r="381" spans="1:10" ht="14.25" customHeight="1">
      <c r="A381" s="44"/>
      <c r="H381" s="44"/>
      <c r="I381" s="44"/>
      <c r="J381" s="44"/>
    </row>
    <row r="382" spans="1:10" ht="14.25" customHeight="1">
      <c r="A382" s="44"/>
      <c r="H382" s="44"/>
      <c r="I382" s="44"/>
      <c r="J382" s="44"/>
    </row>
    <row r="383" spans="1:10" ht="14.25" customHeight="1">
      <c r="A383" s="44"/>
      <c r="H383" s="44"/>
      <c r="I383" s="44"/>
      <c r="J383" s="44"/>
    </row>
    <row r="384" spans="1:10" ht="14.25" customHeight="1">
      <c r="A384" s="44"/>
      <c r="H384" s="44"/>
      <c r="I384" s="44"/>
      <c r="J384" s="44"/>
    </row>
    <row r="385" spans="1:10" ht="14.25" customHeight="1">
      <c r="A385" s="44"/>
      <c r="H385" s="44"/>
      <c r="I385" s="44"/>
      <c r="J385" s="44"/>
    </row>
    <row r="386" spans="1:10" ht="14.25" customHeight="1">
      <c r="A386" s="44"/>
      <c r="H386" s="44"/>
      <c r="I386" s="44"/>
      <c r="J386" s="44"/>
    </row>
    <row r="387" spans="1:10" ht="14.25" customHeight="1">
      <c r="A387" s="44"/>
      <c r="H387" s="44"/>
      <c r="I387" s="44"/>
      <c r="J387" s="44"/>
    </row>
    <row r="388" spans="1:10" ht="14.25" customHeight="1">
      <c r="A388" s="44"/>
      <c r="H388" s="44"/>
      <c r="I388" s="44"/>
      <c r="J388" s="44"/>
    </row>
    <row r="389" spans="1:10" ht="14.25" customHeight="1">
      <c r="A389" s="44"/>
      <c r="H389" s="44"/>
      <c r="I389" s="44"/>
      <c r="J389" s="44"/>
    </row>
    <row r="390" spans="1:10" ht="14.25" customHeight="1">
      <c r="A390" s="44"/>
      <c r="H390" s="44"/>
      <c r="I390" s="44"/>
      <c r="J390" s="44"/>
    </row>
    <row r="391" spans="1:10" ht="14.25" customHeight="1">
      <c r="A391" s="44"/>
      <c r="H391" s="44"/>
      <c r="I391" s="44"/>
      <c r="J391" s="44"/>
    </row>
    <row r="392" spans="1:10" ht="14.25" customHeight="1">
      <c r="A392" s="44"/>
      <c r="H392" s="44"/>
      <c r="I392" s="44"/>
      <c r="J392" s="44"/>
    </row>
    <row r="393" spans="1:10" ht="14.25" customHeight="1">
      <c r="A393" s="44"/>
      <c r="H393" s="44"/>
      <c r="I393" s="44"/>
      <c r="J393" s="44"/>
    </row>
    <row r="394" spans="1:10" ht="14.25" customHeight="1">
      <c r="A394" s="44"/>
      <c r="H394" s="44"/>
      <c r="I394" s="44"/>
      <c r="J394" s="44"/>
    </row>
    <row r="395" spans="1:10" ht="14.25" customHeight="1">
      <c r="A395" s="44"/>
      <c r="H395" s="44"/>
      <c r="I395" s="44"/>
      <c r="J395" s="44"/>
    </row>
    <row r="396" spans="1:10" ht="14.25" customHeight="1">
      <c r="A396" s="44"/>
      <c r="H396" s="44"/>
      <c r="I396" s="44"/>
      <c r="J396" s="44"/>
    </row>
    <row r="397" spans="1:10" ht="14.25" customHeight="1">
      <c r="A397" s="44"/>
      <c r="H397" s="44"/>
      <c r="I397" s="44"/>
      <c r="J397" s="44"/>
    </row>
    <row r="398" spans="1:10" ht="14.25" customHeight="1">
      <c r="A398" s="44"/>
      <c r="H398" s="44"/>
      <c r="I398" s="44"/>
      <c r="J398" s="44"/>
    </row>
    <row r="399" spans="1:10" ht="14.25" customHeight="1">
      <c r="A399" s="44"/>
      <c r="H399" s="44"/>
      <c r="I399" s="44"/>
      <c r="J399" s="44"/>
    </row>
    <row r="400" spans="1:10" ht="14.25" customHeight="1">
      <c r="A400" s="44"/>
      <c r="H400" s="44"/>
      <c r="I400" s="44"/>
      <c r="J400" s="44"/>
    </row>
    <row r="401" spans="1:10" ht="14.25" customHeight="1">
      <c r="A401" s="44"/>
      <c r="H401" s="44"/>
      <c r="I401" s="44"/>
      <c r="J401" s="44"/>
    </row>
    <row r="402" spans="1:10" ht="14.25" customHeight="1">
      <c r="A402" s="44"/>
      <c r="H402" s="44"/>
      <c r="I402" s="44"/>
      <c r="J402" s="44"/>
    </row>
    <row r="403" spans="1:10" ht="14.25" customHeight="1">
      <c r="A403" s="44"/>
      <c r="H403" s="44"/>
      <c r="I403" s="44"/>
      <c r="J403" s="44"/>
    </row>
    <row r="404" spans="1:10" ht="14.25" customHeight="1">
      <c r="A404" s="44"/>
      <c r="H404" s="44"/>
      <c r="I404" s="44"/>
      <c r="J404" s="44"/>
    </row>
    <row r="405" spans="1:10" ht="14.25" customHeight="1">
      <c r="A405" s="44"/>
      <c r="H405" s="44"/>
      <c r="I405" s="44"/>
      <c r="J405" s="44"/>
    </row>
    <row r="406" spans="1:10" ht="14.25" customHeight="1">
      <c r="A406" s="44"/>
      <c r="H406" s="44"/>
      <c r="I406" s="44"/>
      <c r="J406" s="44"/>
    </row>
    <row r="407" spans="1:10" ht="14.25" customHeight="1">
      <c r="A407" s="44"/>
      <c r="H407" s="44"/>
      <c r="I407" s="44"/>
      <c r="J407" s="44"/>
    </row>
    <row r="408" spans="1:10" ht="14.25" customHeight="1">
      <c r="A408" s="44"/>
      <c r="H408" s="44"/>
      <c r="I408" s="44"/>
      <c r="J408" s="44"/>
    </row>
    <row r="409" spans="1:10" ht="14.25" customHeight="1">
      <c r="A409" s="44"/>
      <c r="H409" s="44"/>
      <c r="I409" s="44"/>
      <c r="J409" s="44"/>
    </row>
    <row r="410" spans="1:10" ht="14.25" customHeight="1">
      <c r="A410" s="44"/>
      <c r="H410" s="44"/>
      <c r="I410" s="44"/>
      <c r="J410" s="44"/>
    </row>
    <row r="411" spans="1:10" ht="14.25" customHeight="1">
      <c r="A411" s="44"/>
      <c r="H411" s="44"/>
      <c r="I411" s="44"/>
      <c r="J411" s="44"/>
    </row>
    <row r="412" spans="1:10" ht="14.25" customHeight="1">
      <c r="A412" s="44"/>
      <c r="H412" s="44"/>
      <c r="I412" s="44"/>
      <c r="J412" s="44"/>
    </row>
    <row r="413" spans="1:10" ht="14.25" customHeight="1">
      <c r="A413" s="44"/>
      <c r="H413" s="44"/>
      <c r="I413" s="44"/>
      <c r="J413" s="44"/>
    </row>
    <row r="414" spans="1:10" ht="14.25" customHeight="1">
      <c r="A414" s="44"/>
      <c r="H414" s="44"/>
      <c r="I414" s="44"/>
      <c r="J414" s="44"/>
    </row>
    <row r="415" spans="1:10" ht="14.25" customHeight="1">
      <c r="A415" s="44"/>
      <c r="H415" s="44"/>
      <c r="I415" s="44"/>
      <c r="J415" s="44"/>
    </row>
    <row r="416" spans="1:10" ht="14.25" customHeight="1">
      <c r="A416" s="44"/>
      <c r="H416" s="44"/>
      <c r="I416" s="44"/>
      <c r="J416" s="44"/>
    </row>
    <row r="417" spans="1:10" ht="14.25" customHeight="1">
      <c r="A417" s="44"/>
      <c r="H417" s="44"/>
      <c r="I417" s="44"/>
      <c r="J417" s="44"/>
    </row>
    <row r="418" spans="1:10" ht="14.25" customHeight="1">
      <c r="A418" s="44"/>
      <c r="H418" s="44"/>
      <c r="I418" s="44"/>
      <c r="J418" s="44"/>
    </row>
    <row r="419" spans="1:10" ht="14.25" customHeight="1">
      <c r="A419" s="44"/>
      <c r="H419" s="44"/>
      <c r="I419" s="44"/>
      <c r="J419" s="44"/>
    </row>
    <row r="420" spans="1:10" ht="14.25" customHeight="1">
      <c r="A420" s="44"/>
      <c r="H420" s="44"/>
      <c r="I420" s="44"/>
      <c r="J420" s="44"/>
    </row>
    <row r="421" spans="1:10" ht="14.25" customHeight="1">
      <c r="A421" s="44"/>
      <c r="H421" s="44"/>
      <c r="I421" s="44"/>
      <c r="J421" s="44"/>
    </row>
    <row r="422" spans="1:10" ht="14.25" customHeight="1">
      <c r="A422" s="44"/>
      <c r="H422" s="44"/>
      <c r="I422" s="44"/>
      <c r="J422" s="44"/>
    </row>
    <row r="423" spans="1:10" ht="14.25" customHeight="1">
      <c r="A423" s="44"/>
      <c r="H423" s="44"/>
      <c r="I423" s="44"/>
      <c r="J423" s="44"/>
    </row>
    <row r="424" spans="1:10" ht="14.25" customHeight="1">
      <c r="A424" s="44"/>
      <c r="H424" s="44"/>
      <c r="I424" s="44"/>
      <c r="J424" s="44"/>
    </row>
    <row r="425" spans="1:10" ht="14.25" customHeight="1">
      <c r="A425" s="44"/>
      <c r="H425" s="44"/>
      <c r="I425" s="44"/>
      <c r="J425" s="44"/>
    </row>
    <row r="426" spans="1:10" ht="14.25" customHeight="1">
      <c r="A426" s="44"/>
      <c r="H426" s="44"/>
      <c r="I426" s="44"/>
      <c r="J426" s="44"/>
    </row>
    <row r="427" spans="1:10" ht="14.25" customHeight="1">
      <c r="A427" s="44"/>
      <c r="H427" s="44"/>
      <c r="I427" s="44"/>
      <c r="J427" s="44"/>
    </row>
    <row r="428" spans="1:10" ht="14.25" customHeight="1">
      <c r="A428" s="44"/>
      <c r="H428" s="44"/>
      <c r="I428" s="44"/>
      <c r="J428" s="44"/>
    </row>
    <row r="429" spans="1:10" ht="14.25" customHeight="1">
      <c r="A429" s="44"/>
      <c r="H429" s="44"/>
      <c r="I429" s="44"/>
      <c r="J429" s="44"/>
    </row>
    <row r="430" spans="1:10" ht="14.25" customHeight="1">
      <c r="A430" s="44"/>
      <c r="H430" s="44"/>
      <c r="I430" s="44"/>
      <c r="J430" s="44"/>
    </row>
    <row r="431" spans="1:10" ht="14.25" customHeight="1">
      <c r="A431" s="44"/>
      <c r="H431" s="44"/>
      <c r="I431" s="44"/>
      <c r="J431" s="44"/>
    </row>
    <row r="432" spans="1:10" ht="14.25" customHeight="1">
      <c r="A432" s="44"/>
      <c r="H432" s="44"/>
      <c r="I432" s="44"/>
      <c r="J432" s="44"/>
    </row>
    <row r="433" spans="1:10" ht="14.25" customHeight="1">
      <c r="A433" s="44"/>
      <c r="H433" s="44"/>
      <c r="I433" s="44"/>
      <c r="J433" s="44"/>
    </row>
    <row r="434" spans="1:10" ht="14.25" customHeight="1">
      <c r="A434" s="44"/>
      <c r="H434" s="44"/>
      <c r="I434" s="44"/>
      <c r="J434" s="44"/>
    </row>
    <row r="435" spans="1:10" ht="14.25" customHeight="1">
      <c r="A435" s="44"/>
      <c r="H435" s="44"/>
      <c r="I435" s="44"/>
      <c r="J435" s="44"/>
    </row>
    <row r="436" spans="1:10" ht="14.25" customHeight="1">
      <c r="A436" s="44"/>
      <c r="H436" s="44"/>
      <c r="I436" s="44"/>
      <c r="J436" s="44"/>
    </row>
    <row r="437" spans="1:10" ht="14.25" customHeight="1">
      <c r="A437" s="44"/>
      <c r="H437" s="44"/>
      <c r="I437" s="44"/>
      <c r="J437" s="44"/>
    </row>
    <row r="438" spans="1:10" ht="14.25" customHeight="1">
      <c r="A438" s="44"/>
      <c r="H438" s="44"/>
      <c r="I438" s="44"/>
      <c r="J438" s="44"/>
    </row>
    <row r="439" spans="1:10" ht="14.25" customHeight="1">
      <c r="A439" s="44"/>
      <c r="H439" s="44"/>
      <c r="I439" s="44"/>
      <c r="J439" s="44"/>
    </row>
    <row r="440" spans="1:10" ht="14.25" customHeight="1">
      <c r="A440" s="44"/>
      <c r="H440" s="44"/>
      <c r="I440" s="44"/>
      <c r="J440" s="44"/>
    </row>
    <row r="441" spans="1:10" ht="14.25" customHeight="1">
      <c r="A441" s="44"/>
      <c r="H441" s="44"/>
      <c r="I441" s="44"/>
      <c r="J441" s="44"/>
    </row>
    <row r="442" spans="1:10" ht="14.25" customHeight="1">
      <c r="A442" s="44"/>
      <c r="H442" s="44"/>
      <c r="I442" s="44"/>
      <c r="J442" s="44"/>
    </row>
    <row r="443" spans="1:10" ht="14.25" customHeight="1">
      <c r="A443" s="44"/>
      <c r="H443" s="44"/>
      <c r="I443" s="44"/>
      <c r="J443" s="44"/>
    </row>
    <row r="444" spans="1:10" ht="14.25" customHeight="1">
      <c r="A444" s="44"/>
      <c r="H444" s="44"/>
      <c r="I444" s="44"/>
      <c r="J444" s="44"/>
    </row>
    <row r="445" spans="1:10" ht="14.25" customHeight="1">
      <c r="A445" s="44"/>
      <c r="H445" s="44"/>
      <c r="I445" s="44"/>
      <c r="J445" s="44"/>
    </row>
    <row r="446" spans="1:10" ht="14.25" customHeight="1">
      <c r="A446" s="44"/>
      <c r="H446" s="44"/>
      <c r="I446" s="44"/>
      <c r="J446" s="44"/>
    </row>
    <row r="447" spans="1:10" ht="14.25" customHeight="1">
      <c r="A447" s="44"/>
      <c r="H447" s="44"/>
      <c r="I447" s="44"/>
      <c r="J447" s="44"/>
    </row>
    <row r="448" spans="1:10" ht="14.25" customHeight="1">
      <c r="A448" s="44"/>
      <c r="H448" s="44"/>
      <c r="I448" s="44"/>
      <c r="J448" s="44"/>
    </row>
    <row r="449" spans="1:10" ht="14.25" customHeight="1">
      <c r="A449" s="44"/>
      <c r="H449" s="44"/>
      <c r="I449" s="44"/>
      <c r="J449" s="44"/>
    </row>
    <row r="450" spans="1:10" ht="14.25" customHeight="1">
      <c r="A450" s="44"/>
      <c r="H450" s="44"/>
      <c r="I450" s="44"/>
      <c r="J450" s="44"/>
    </row>
    <row r="451" spans="1:10" ht="14.25" customHeight="1">
      <c r="A451" s="44"/>
      <c r="H451" s="44"/>
      <c r="I451" s="44"/>
      <c r="J451" s="44"/>
    </row>
    <row r="452" spans="1:10" ht="14.25" customHeight="1">
      <c r="A452" s="44"/>
      <c r="H452" s="44"/>
      <c r="I452" s="44"/>
      <c r="J452" s="44"/>
    </row>
    <row r="453" spans="1:10" ht="14.25" customHeight="1">
      <c r="A453" s="44"/>
      <c r="H453" s="44"/>
      <c r="I453" s="44"/>
      <c r="J453" s="44"/>
    </row>
    <row r="454" spans="1:10" ht="14.25" customHeight="1">
      <c r="A454" s="44"/>
      <c r="H454" s="44"/>
      <c r="I454" s="44"/>
      <c r="J454" s="44"/>
    </row>
    <row r="455" spans="1:10" ht="14.25" customHeight="1">
      <c r="A455" s="44"/>
      <c r="H455" s="44"/>
      <c r="I455" s="44"/>
      <c r="J455" s="44"/>
    </row>
    <row r="456" spans="1:10" ht="14.25" customHeight="1">
      <c r="A456" s="44"/>
      <c r="H456" s="44"/>
      <c r="I456" s="44"/>
      <c r="J456" s="44"/>
    </row>
    <row r="457" spans="1:10" ht="14.25" customHeight="1">
      <c r="A457" s="44"/>
      <c r="H457" s="44"/>
      <c r="I457" s="44"/>
      <c r="J457" s="44"/>
    </row>
    <row r="458" spans="1:10" ht="14.25" customHeight="1">
      <c r="A458" s="44"/>
      <c r="H458" s="44"/>
      <c r="I458" s="44"/>
      <c r="J458" s="44"/>
    </row>
    <row r="459" spans="1:10" ht="14.25" customHeight="1">
      <c r="A459" s="44"/>
      <c r="H459" s="44"/>
      <c r="I459" s="44"/>
      <c r="J459" s="44"/>
    </row>
    <row r="460" spans="1:10" ht="14.25" customHeight="1">
      <c r="A460" s="44"/>
      <c r="H460" s="44"/>
      <c r="I460" s="44"/>
      <c r="J460" s="44"/>
    </row>
    <row r="461" spans="1:10" ht="14.25" customHeight="1">
      <c r="A461" s="44"/>
      <c r="H461" s="44"/>
      <c r="I461" s="44"/>
      <c r="J461" s="44"/>
    </row>
    <row r="462" spans="1:10" ht="14.25" customHeight="1">
      <c r="A462" s="44"/>
      <c r="H462" s="44"/>
      <c r="I462" s="44"/>
      <c r="J462" s="44"/>
    </row>
    <row r="463" spans="1:10" ht="14.25" customHeight="1">
      <c r="A463" s="44"/>
      <c r="H463" s="44"/>
      <c r="I463" s="44"/>
      <c r="J463" s="44"/>
    </row>
    <row r="464" spans="1:10" ht="14.25" customHeight="1">
      <c r="A464" s="44"/>
      <c r="H464" s="44"/>
      <c r="I464" s="44"/>
      <c r="J464" s="44"/>
    </row>
    <row r="465" spans="1:10" ht="14.25" customHeight="1">
      <c r="A465" s="44"/>
      <c r="H465" s="44"/>
      <c r="I465" s="44"/>
      <c r="J465" s="44"/>
    </row>
    <row r="466" spans="1:10" ht="14.25" customHeight="1">
      <c r="A466" s="44"/>
      <c r="H466" s="44"/>
      <c r="I466" s="44"/>
      <c r="J466" s="44"/>
    </row>
    <row r="467" spans="1:10" ht="14.25" customHeight="1">
      <c r="A467" s="44"/>
      <c r="H467" s="44"/>
      <c r="I467" s="44"/>
      <c r="J467" s="44"/>
    </row>
    <row r="468" spans="1:10" ht="14.25" customHeight="1">
      <c r="A468" s="44"/>
      <c r="H468" s="44"/>
      <c r="I468" s="44"/>
      <c r="J468" s="44"/>
    </row>
    <row r="469" spans="1:10" ht="14.25" customHeight="1">
      <c r="A469" s="44"/>
      <c r="H469" s="44"/>
      <c r="I469" s="44"/>
      <c r="J469" s="44"/>
    </row>
    <row r="470" spans="1:10" ht="14.25" customHeight="1">
      <c r="A470" s="44"/>
      <c r="H470" s="44"/>
      <c r="I470" s="44"/>
      <c r="J470" s="44"/>
    </row>
    <row r="471" spans="1:10" ht="14.25" customHeight="1">
      <c r="A471" s="44"/>
      <c r="H471" s="44"/>
      <c r="I471" s="44"/>
      <c r="J471" s="44"/>
    </row>
    <row r="472" spans="1:10" ht="14.25" customHeight="1">
      <c r="A472" s="44"/>
      <c r="H472" s="44"/>
      <c r="I472" s="44"/>
      <c r="J472" s="44"/>
    </row>
    <row r="473" spans="1:10" ht="14.25" customHeight="1">
      <c r="A473" s="44"/>
      <c r="H473" s="44"/>
      <c r="I473" s="44"/>
      <c r="J473" s="44"/>
    </row>
    <row r="474" spans="1:10" ht="14.25" customHeight="1">
      <c r="A474" s="44"/>
      <c r="H474" s="44"/>
      <c r="I474" s="44"/>
      <c r="J474" s="44"/>
    </row>
    <row r="475" spans="1:10" ht="14.25" customHeight="1">
      <c r="A475" s="44"/>
      <c r="H475" s="44"/>
      <c r="I475" s="44"/>
      <c r="J475" s="44"/>
    </row>
    <row r="476" spans="1:10" ht="14.25" customHeight="1">
      <c r="A476" s="44"/>
      <c r="H476" s="44"/>
      <c r="I476" s="44"/>
      <c r="J476" s="44"/>
    </row>
    <row r="477" spans="1:10" ht="14.25" customHeight="1">
      <c r="A477" s="44"/>
      <c r="H477" s="44"/>
      <c r="I477" s="44"/>
      <c r="J477" s="44"/>
    </row>
    <row r="478" spans="1:10" ht="14.25" customHeight="1">
      <c r="A478" s="44"/>
      <c r="H478" s="44"/>
      <c r="I478" s="44"/>
      <c r="J478" s="44"/>
    </row>
    <row r="479" spans="1:10" ht="14.25" customHeight="1">
      <c r="A479" s="44"/>
      <c r="H479" s="44"/>
      <c r="I479" s="44"/>
      <c r="J479" s="44"/>
    </row>
    <row r="480" spans="1:10" ht="14.25" customHeight="1">
      <c r="A480" s="44"/>
      <c r="H480" s="44"/>
      <c r="I480" s="44"/>
      <c r="J480" s="44"/>
    </row>
    <row r="481" spans="1:10" ht="14.25" customHeight="1">
      <c r="A481" s="44"/>
      <c r="H481" s="44"/>
      <c r="I481" s="44"/>
      <c r="J481" s="44"/>
    </row>
    <row r="482" spans="1:10" ht="14.25" customHeight="1">
      <c r="A482" s="44"/>
      <c r="H482" s="44"/>
      <c r="I482" s="44"/>
      <c r="J482" s="44"/>
    </row>
    <row r="483" spans="1:10" ht="14.25" customHeight="1">
      <c r="A483" s="44"/>
      <c r="H483" s="44"/>
      <c r="I483" s="44"/>
      <c r="J483" s="44"/>
    </row>
    <row r="484" spans="1:10" ht="14.25" customHeight="1">
      <c r="A484" s="44"/>
      <c r="H484" s="44"/>
      <c r="I484" s="44"/>
      <c r="J484" s="44"/>
    </row>
    <row r="485" spans="1:10" ht="14.25" customHeight="1">
      <c r="A485" s="44"/>
      <c r="H485" s="44"/>
      <c r="I485" s="44"/>
      <c r="J485" s="44"/>
    </row>
    <row r="486" spans="1:10" ht="14.25" customHeight="1">
      <c r="A486" s="44"/>
      <c r="H486" s="44"/>
      <c r="I486" s="44"/>
      <c r="J486" s="44"/>
    </row>
    <row r="487" spans="1:10" ht="14.25" customHeight="1">
      <c r="A487" s="44"/>
      <c r="H487" s="44"/>
      <c r="I487" s="44"/>
      <c r="J487" s="44"/>
    </row>
    <row r="488" spans="1:10" ht="14.25" customHeight="1">
      <c r="A488" s="44"/>
      <c r="H488" s="44"/>
      <c r="I488" s="44"/>
      <c r="J488" s="44"/>
    </row>
    <row r="489" spans="1:10" ht="14.25" customHeight="1">
      <c r="A489" s="44"/>
      <c r="H489" s="44"/>
      <c r="I489" s="44"/>
      <c r="J489" s="44"/>
    </row>
    <row r="490" spans="1:10" ht="14.25" customHeight="1">
      <c r="A490" s="44"/>
      <c r="H490" s="44"/>
      <c r="I490" s="44"/>
      <c r="J490" s="44"/>
    </row>
    <row r="491" spans="1:10" ht="14.25" customHeight="1">
      <c r="A491" s="44"/>
      <c r="H491" s="44"/>
      <c r="I491" s="44"/>
      <c r="J491" s="44"/>
    </row>
    <row r="492" spans="1:10" ht="14.25" customHeight="1">
      <c r="A492" s="44"/>
      <c r="H492" s="44"/>
      <c r="I492" s="44"/>
      <c r="J492" s="44"/>
    </row>
    <row r="493" spans="1:10" ht="14.25" customHeight="1">
      <c r="A493" s="44"/>
      <c r="H493" s="44"/>
      <c r="I493" s="44"/>
      <c r="J493" s="44"/>
    </row>
    <row r="494" spans="1:10" ht="14.25" customHeight="1">
      <c r="A494" s="44"/>
      <c r="H494" s="44"/>
      <c r="I494" s="44"/>
      <c r="J494" s="44"/>
    </row>
    <row r="495" spans="1:10" ht="14.25" customHeight="1">
      <c r="A495" s="44"/>
      <c r="H495" s="44"/>
      <c r="I495" s="44"/>
      <c r="J495" s="44"/>
    </row>
    <row r="496" spans="1:10" ht="14.25" customHeight="1">
      <c r="A496" s="44"/>
      <c r="H496" s="44"/>
      <c r="I496" s="44"/>
      <c r="J496" s="44"/>
    </row>
    <row r="497" spans="1:10" ht="14.25" customHeight="1">
      <c r="A497" s="44"/>
      <c r="H497" s="44"/>
      <c r="I497" s="44"/>
      <c r="J497" s="44"/>
    </row>
    <row r="498" spans="1:10" ht="14.25" customHeight="1">
      <c r="A498" s="44"/>
      <c r="H498" s="44"/>
      <c r="I498" s="44"/>
      <c r="J498" s="44"/>
    </row>
    <row r="499" spans="1:10" ht="14.25" customHeight="1">
      <c r="A499" s="44"/>
      <c r="H499" s="44"/>
      <c r="I499" s="44"/>
      <c r="J499" s="44"/>
    </row>
    <row r="500" spans="1:10" ht="14.25" customHeight="1">
      <c r="A500" s="44"/>
      <c r="H500" s="44"/>
      <c r="I500" s="44"/>
      <c r="J500" s="44"/>
    </row>
    <row r="501" spans="1:10" ht="14.25" customHeight="1">
      <c r="A501" s="44"/>
      <c r="H501" s="44"/>
      <c r="I501" s="44"/>
      <c r="J501" s="44"/>
    </row>
    <row r="502" spans="1:10" ht="14.25" customHeight="1">
      <c r="A502" s="44"/>
      <c r="H502" s="44"/>
      <c r="I502" s="44"/>
      <c r="J502" s="44"/>
    </row>
    <row r="503" spans="1:10" ht="14.25" customHeight="1">
      <c r="A503" s="44"/>
      <c r="H503" s="44"/>
      <c r="I503" s="44"/>
      <c r="J503" s="44"/>
    </row>
    <row r="504" spans="1:10" ht="14.25" customHeight="1">
      <c r="A504" s="44"/>
      <c r="H504" s="44"/>
      <c r="I504" s="44"/>
      <c r="J504" s="44"/>
    </row>
    <row r="505" spans="1:10" ht="14.25" customHeight="1">
      <c r="A505" s="44"/>
      <c r="H505" s="44"/>
      <c r="I505" s="44"/>
      <c r="J505" s="44"/>
    </row>
    <row r="506" spans="1:10" ht="14.25" customHeight="1">
      <c r="A506" s="44"/>
      <c r="H506" s="44"/>
      <c r="I506" s="44"/>
      <c r="J506" s="44"/>
    </row>
    <row r="507" spans="1:10" ht="14.25" customHeight="1">
      <c r="A507" s="44"/>
      <c r="H507" s="44"/>
      <c r="I507" s="44"/>
      <c r="J507" s="44"/>
    </row>
    <row r="508" spans="1:10" ht="14.25" customHeight="1">
      <c r="A508" s="44"/>
      <c r="H508" s="44"/>
      <c r="I508" s="44"/>
      <c r="J508" s="44"/>
    </row>
    <row r="509" spans="1:10" ht="14.25" customHeight="1">
      <c r="A509" s="44"/>
      <c r="H509" s="44"/>
      <c r="I509" s="44"/>
      <c r="J509" s="44"/>
    </row>
    <row r="510" spans="1:10" ht="14.25" customHeight="1">
      <c r="A510" s="44"/>
      <c r="H510" s="44"/>
      <c r="I510" s="44"/>
      <c r="J510" s="44"/>
    </row>
    <row r="511" spans="1:10" ht="14.25" customHeight="1">
      <c r="A511" s="44"/>
      <c r="H511" s="44"/>
      <c r="I511" s="44"/>
      <c r="J511" s="44"/>
    </row>
    <row r="512" spans="1:10" ht="14.25" customHeight="1">
      <c r="A512" s="44"/>
      <c r="H512" s="44"/>
      <c r="I512" s="44"/>
      <c r="J512" s="44"/>
    </row>
    <row r="513" spans="1:10" ht="14.25" customHeight="1">
      <c r="A513" s="44"/>
      <c r="H513" s="44"/>
      <c r="I513" s="44"/>
      <c r="J513" s="44"/>
    </row>
    <row r="514" spans="1:10" ht="14.25" customHeight="1">
      <c r="A514" s="44"/>
      <c r="H514" s="44"/>
      <c r="I514" s="44"/>
      <c r="J514" s="44"/>
    </row>
    <row r="515" spans="1:10" ht="14.25" customHeight="1">
      <c r="A515" s="44"/>
      <c r="H515" s="44"/>
      <c r="I515" s="44"/>
      <c r="J515" s="44"/>
    </row>
    <row r="516" spans="1:10" ht="14.25" customHeight="1">
      <c r="A516" s="44"/>
      <c r="H516" s="44"/>
      <c r="I516" s="44"/>
      <c r="J516" s="44"/>
    </row>
    <row r="517" spans="1:10" ht="14.25" customHeight="1">
      <c r="A517" s="44"/>
      <c r="H517" s="44"/>
      <c r="I517" s="44"/>
      <c r="J517" s="44"/>
    </row>
    <row r="518" spans="1:10" ht="14.25" customHeight="1">
      <c r="A518" s="44"/>
      <c r="H518" s="44"/>
      <c r="I518" s="44"/>
      <c r="J518" s="44"/>
    </row>
    <row r="519" spans="1:10" ht="14.25" customHeight="1">
      <c r="A519" s="44"/>
      <c r="H519" s="44"/>
      <c r="I519" s="44"/>
      <c r="J519" s="44"/>
    </row>
    <row r="520" spans="1:10" ht="14.25" customHeight="1">
      <c r="A520" s="44"/>
      <c r="H520" s="44"/>
      <c r="I520" s="44"/>
      <c r="J520" s="44"/>
    </row>
    <row r="521" spans="1:10" ht="14.25" customHeight="1">
      <c r="A521" s="44"/>
      <c r="H521" s="44"/>
      <c r="I521" s="44"/>
      <c r="J521" s="44"/>
    </row>
    <row r="522" spans="1:10" ht="14.25" customHeight="1">
      <c r="A522" s="44"/>
      <c r="H522" s="44"/>
      <c r="I522" s="44"/>
      <c r="J522" s="44"/>
    </row>
    <row r="523" spans="1:10" ht="14.25" customHeight="1">
      <c r="A523" s="44"/>
      <c r="H523" s="44"/>
      <c r="I523" s="44"/>
      <c r="J523" s="44"/>
    </row>
    <row r="524" spans="1:10" ht="14.25" customHeight="1">
      <c r="A524" s="44"/>
      <c r="H524" s="44"/>
      <c r="I524" s="44"/>
      <c r="J524" s="44"/>
    </row>
    <row r="525" spans="1:10" ht="14.25" customHeight="1">
      <c r="A525" s="44"/>
      <c r="H525" s="44"/>
      <c r="I525" s="44"/>
      <c r="J525" s="44"/>
    </row>
    <row r="526" spans="1:10" ht="14.25" customHeight="1">
      <c r="A526" s="44"/>
      <c r="H526" s="44"/>
      <c r="I526" s="44"/>
      <c r="J526" s="44"/>
    </row>
    <row r="527" spans="1:10" ht="14.25" customHeight="1">
      <c r="A527" s="44"/>
      <c r="H527" s="44"/>
      <c r="I527" s="44"/>
      <c r="J527" s="44"/>
    </row>
    <row r="528" spans="1:10" ht="14.25" customHeight="1">
      <c r="A528" s="44"/>
      <c r="H528" s="44"/>
      <c r="I528" s="44"/>
      <c r="J528" s="44"/>
    </row>
    <row r="529" spans="1:10" ht="14.25" customHeight="1">
      <c r="A529" s="44"/>
      <c r="H529" s="44"/>
      <c r="I529" s="44"/>
      <c r="J529" s="44"/>
    </row>
    <row r="530" spans="1:10" ht="14.25" customHeight="1">
      <c r="A530" s="44"/>
      <c r="H530" s="44"/>
      <c r="I530" s="44"/>
      <c r="J530" s="44"/>
    </row>
    <row r="531" spans="1:10" ht="14.25" customHeight="1">
      <c r="A531" s="44"/>
      <c r="H531" s="44"/>
      <c r="I531" s="44"/>
      <c r="J531" s="44"/>
    </row>
    <row r="532" spans="1:10" ht="14.25" customHeight="1">
      <c r="A532" s="44"/>
      <c r="H532" s="44"/>
      <c r="I532" s="44"/>
      <c r="J532" s="44"/>
    </row>
    <row r="533" spans="1:10" ht="14.25" customHeight="1">
      <c r="A533" s="44"/>
      <c r="H533" s="44"/>
      <c r="I533" s="44"/>
      <c r="J533" s="44"/>
    </row>
    <row r="534" spans="1:10" ht="14.25" customHeight="1">
      <c r="A534" s="44"/>
      <c r="H534" s="44"/>
      <c r="I534" s="44"/>
      <c r="J534" s="44"/>
    </row>
    <row r="535" spans="1:10" ht="14.25" customHeight="1">
      <c r="A535" s="44"/>
      <c r="H535" s="44"/>
      <c r="I535" s="44"/>
      <c r="J535" s="44"/>
    </row>
    <row r="536" spans="1:10" ht="14.25" customHeight="1">
      <c r="A536" s="44"/>
      <c r="H536" s="44"/>
      <c r="I536" s="44"/>
      <c r="J536" s="44"/>
    </row>
    <row r="537" spans="1:10" ht="14.25" customHeight="1">
      <c r="A537" s="44"/>
      <c r="H537" s="44"/>
      <c r="I537" s="44"/>
      <c r="J537" s="44"/>
    </row>
    <row r="538" spans="1:10" ht="14.25" customHeight="1">
      <c r="A538" s="44"/>
      <c r="H538" s="44"/>
      <c r="I538" s="44"/>
      <c r="J538" s="44"/>
    </row>
    <row r="539" spans="1:10" ht="14.25" customHeight="1">
      <c r="A539" s="44"/>
      <c r="H539" s="44"/>
      <c r="I539" s="44"/>
      <c r="J539" s="44"/>
    </row>
    <row r="540" spans="1:10" ht="14.25" customHeight="1">
      <c r="A540" s="44"/>
      <c r="H540" s="44"/>
      <c r="I540" s="44"/>
      <c r="J540" s="44"/>
    </row>
    <row r="541" spans="1:10" ht="14.25" customHeight="1">
      <c r="A541" s="44"/>
      <c r="H541" s="44"/>
      <c r="I541" s="44"/>
      <c r="J541" s="44"/>
    </row>
    <row r="542" spans="1:10" ht="14.25" customHeight="1">
      <c r="A542" s="44"/>
      <c r="H542" s="44"/>
      <c r="I542" s="44"/>
      <c r="J542" s="44"/>
    </row>
    <row r="543" spans="1:10" ht="14.25" customHeight="1">
      <c r="A543" s="44"/>
      <c r="H543" s="44"/>
      <c r="I543" s="44"/>
      <c r="J543" s="44"/>
    </row>
    <row r="544" spans="1:10" ht="14.25" customHeight="1">
      <c r="A544" s="44"/>
      <c r="H544" s="44"/>
      <c r="I544" s="44"/>
      <c r="J544" s="44"/>
    </row>
    <row r="545" spans="1:10" ht="14.25" customHeight="1">
      <c r="A545" s="44"/>
      <c r="H545" s="44"/>
      <c r="I545" s="44"/>
      <c r="J545" s="44"/>
    </row>
    <row r="546" spans="1:10" ht="14.25" customHeight="1">
      <c r="A546" s="44"/>
      <c r="H546" s="44"/>
      <c r="I546" s="44"/>
      <c r="J546" s="44"/>
    </row>
    <row r="547" spans="1:10" ht="14.25" customHeight="1">
      <c r="A547" s="44"/>
      <c r="H547" s="44"/>
      <c r="I547" s="44"/>
      <c r="J547" s="44"/>
    </row>
    <row r="548" spans="1:10" ht="14.25" customHeight="1">
      <c r="A548" s="44"/>
      <c r="H548" s="44"/>
      <c r="I548" s="44"/>
      <c r="J548" s="44"/>
    </row>
    <row r="549" spans="1:10" ht="14.25" customHeight="1">
      <c r="A549" s="44"/>
      <c r="H549" s="44"/>
      <c r="I549" s="44"/>
      <c r="J549" s="44"/>
    </row>
    <row r="550" spans="1:10" ht="14.25" customHeight="1">
      <c r="A550" s="44"/>
      <c r="H550" s="44"/>
      <c r="I550" s="44"/>
      <c r="J550" s="44"/>
    </row>
    <row r="551" spans="1:10" ht="14.25" customHeight="1">
      <c r="A551" s="44"/>
      <c r="H551" s="44"/>
      <c r="I551" s="44"/>
      <c r="J551" s="44"/>
    </row>
    <row r="552" spans="1:10" ht="14.25" customHeight="1">
      <c r="A552" s="44"/>
      <c r="H552" s="44"/>
      <c r="I552" s="44"/>
      <c r="J552" s="44"/>
    </row>
    <row r="553" spans="1:10" ht="14.25" customHeight="1">
      <c r="A553" s="44"/>
      <c r="H553" s="44"/>
      <c r="I553" s="44"/>
      <c r="J553" s="44"/>
    </row>
    <row r="554" spans="1:10" ht="14.25" customHeight="1">
      <c r="A554" s="44"/>
      <c r="H554" s="44"/>
      <c r="I554" s="44"/>
      <c r="J554" s="44"/>
    </row>
    <row r="555" spans="1:10" ht="14.25" customHeight="1">
      <c r="A555" s="44"/>
      <c r="H555" s="44"/>
      <c r="I555" s="44"/>
      <c r="J555" s="44"/>
    </row>
    <row r="556" spans="1:10" ht="14.25" customHeight="1">
      <c r="A556" s="44"/>
      <c r="H556" s="44"/>
      <c r="I556" s="44"/>
      <c r="J556" s="44"/>
    </row>
    <row r="557" spans="1:10" ht="14.25" customHeight="1">
      <c r="A557" s="44"/>
      <c r="H557" s="44"/>
      <c r="I557" s="44"/>
      <c r="J557" s="44"/>
    </row>
    <row r="558" spans="1:10" ht="14.25" customHeight="1">
      <c r="A558" s="44"/>
      <c r="H558" s="44"/>
      <c r="I558" s="44"/>
      <c r="J558" s="44"/>
    </row>
    <row r="559" spans="1:10" ht="14.25" customHeight="1">
      <c r="A559" s="44"/>
      <c r="H559" s="44"/>
      <c r="I559" s="44"/>
      <c r="J559" s="44"/>
    </row>
    <row r="560" spans="1:10" ht="14.25" customHeight="1">
      <c r="A560" s="44"/>
      <c r="H560" s="44"/>
      <c r="I560" s="44"/>
      <c r="J560" s="44"/>
    </row>
    <row r="561" spans="1:10" ht="14.25" customHeight="1">
      <c r="A561" s="44"/>
      <c r="H561" s="44"/>
      <c r="I561" s="44"/>
      <c r="J561" s="44"/>
    </row>
    <row r="562" spans="1:10" ht="14.25" customHeight="1">
      <c r="A562" s="44"/>
      <c r="H562" s="44"/>
      <c r="I562" s="44"/>
      <c r="J562" s="44"/>
    </row>
    <row r="563" spans="1:10" ht="14.25" customHeight="1">
      <c r="A563" s="44"/>
      <c r="H563" s="44"/>
      <c r="I563" s="44"/>
      <c r="J563" s="44"/>
    </row>
    <row r="564" spans="1:10" ht="14.25" customHeight="1">
      <c r="A564" s="44"/>
      <c r="H564" s="44"/>
      <c r="I564" s="44"/>
      <c r="J564" s="44"/>
    </row>
    <row r="565" spans="1:10" ht="14.25" customHeight="1">
      <c r="A565" s="44"/>
      <c r="H565" s="44"/>
      <c r="I565" s="44"/>
      <c r="J565" s="44"/>
    </row>
    <row r="566" spans="1:10" ht="14.25" customHeight="1">
      <c r="A566" s="44"/>
      <c r="H566" s="44"/>
      <c r="I566" s="44"/>
      <c r="J566" s="44"/>
    </row>
    <row r="567" spans="1:10" ht="14.25" customHeight="1">
      <c r="A567" s="44"/>
      <c r="H567" s="44"/>
      <c r="I567" s="44"/>
      <c r="J567" s="44"/>
    </row>
    <row r="568" spans="1:10" ht="14.25" customHeight="1">
      <c r="A568" s="44"/>
      <c r="H568" s="44"/>
      <c r="I568" s="44"/>
      <c r="J568" s="44"/>
    </row>
    <row r="569" spans="1:10" ht="14.25" customHeight="1">
      <c r="A569" s="44"/>
      <c r="H569" s="44"/>
      <c r="I569" s="44"/>
      <c r="J569" s="44"/>
    </row>
    <row r="570" spans="1:10" ht="14.25" customHeight="1">
      <c r="A570" s="44"/>
      <c r="H570" s="44"/>
      <c r="I570" s="44"/>
      <c r="J570" s="44"/>
    </row>
    <row r="571" spans="1:10" ht="14.25" customHeight="1">
      <c r="A571" s="44"/>
      <c r="H571" s="44"/>
      <c r="I571" s="44"/>
      <c r="J571" s="44"/>
    </row>
    <row r="572" spans="1:10" ht="14.25" customHeight="1">
      <c r="A572" s="44"/>
      <c r="H572" s="44"/>
      <c r="I572" s="44"/>
      <c r="J572" s="44"/>
    </row>
    <row r="573" spans="1:10" ht="14.25" customHeight="1">
      <c r="A573" s="44"/>
      <c r="H573" s="44"/>
      <c r="I573" s="44"/>
      <c r="J573" s="44"/>
    </row>
    <row r="574" spans="1:10" ht="14.25" customHeight="1">
      <c r="A574" s="44"/>
      <c r="H574" s="44"/>
      <c r="I574" s="44"/>
      <c r="J574" s="44"/>
    </row>
    <row r="575" spans="1:10" ht="14.25" customHeight="1">
      <c r="A575" s="44"/>
      <c r="H575" s="44"/>
      <c r="I575" s="44"/>
      <c r="J575" s="44"/>
    </row>
    <row r="576" spans="1:10" ht="14.25" customHeight="1">
      <c r="A576" s="44"/>
      <c r="H576" s="44"/>
      <c r="I576" s="44"/>
      <c r="J576" s="44"/>
    </row>
    <row r="577" spans="1:10" ht="14.25" customHeight="1">
      <c r="A577" s="44"/>
      <c r="H577" s="44"/>
      <c r="I577" s="44"/>
      <c r="J577" s="44"/>
    </row>
    <row r="578" spans="1:10" ht="14.25" customHeight="1">
      <c r="A578" s="44"/>
      <c r="H578" s="44"/>
      <c r="I578" s="44"/>
      <c r="J578" s="44"/>
    </row>
    <row r="579" spans="1:10" ht="14.25" customHeight="1">
      <c r="A579" s="44"/>
      <c r="H579" s="44"/>
      <c r="I579" s="44"/>
      <c r="J579" s="44"/>
    </row>
    <row r="580" spans="1:10" ht="14.25" customHeight="1">
      <c r="A580" s="44"/>
      <c r="H580" s="44"/>
      <c r="I580" s="44"/>
      <c r="J580" s="44"/>
    </row>
    <row r="581" spans="1:10" ht="14.25" customHeight="1">
      <c r="A581" s="44"/>
      <c r="H581" s="44"/>
      <c r="I581" s="44"/>
      <c r="J581" s="44"/>
    </row>
    <row r="582" spans="1:10" ht="14.25" customHeight="1">
      <c r="A582" s="44"/>
      <c r="H582" s="44"/>
      <c r="I582" s="44"/>
      <c r="J582" s="44"/>
    </row>
    <row r="583" spans="1:10" ht="14.25" customHeight="1">
      <c r="A583" s="44"/>
      <c r="H583" s="44"/>
      <c r="I583" s="44"/>
      <c r="J583" s="44"/>
    </row>
    <row r="584" spans="1:10" ht="14.25" customHeight="1">
      <c r="A584" s="44"/>
      <c r="H584" s="44"/>
      <c r="I584" s="44"/>
      <c r="J584" s="44"/>
    </row>
    <row r="585" spans="1:10" ht="14.25" customHeight="1">
      <c r="A585" s="44"/>
      <c r="H585" s="44"/>
      <c r="I585" s="44"/>
      <c r="J585" s="44"/>
    </row>
    <row r="586" spans="1:10" ht="14.25" customHeight="1">
      <c r="A586" s="44"/>
      <c r="H586" s="44"/>
      <c r="I586" s="44"/>
      <c r="J586" s="44"/>
    </row>
    <row r="587" spans="1:10" ht="14.25" customHeight="1">
      <c r="A587" s="44"/>
      <c r="H587" s="44"/>
      <c r="I587" s="44"/>
      <c r="J587" s="44"/>
    </row>
    <row r="588" spans="1:10" ht="14.25" customHeight="1">
      <c r="A588" s="44"/>
      <c r="H588" s="44"/>
      <c r="I588" s="44"/>
      <c r="J588" s="44"/>
    </row>
    <row r="589" spans="1:10" ht="14.25" customHeight="1">
      <c r="A589" s="44"/>
      <c r="H589" s="44"/>
      <c r="I589" s="44"/>
      <c r="J589" s="44"/>
    </row>
    <row r="590" spans="1:10" ht="14.25" customHeight="1">
      <c r="A590" s="44"/>
      <c r="H590" s="44"/>
      <c r="I590" s="44"/>
      <c r="J590" s="44"/>
    </row>
    <row r="591" spans="1:10" ht="14.25" customHeight="1">
      <c r="A591" s="44"/>
      <c r="H591" s="44"/>
      <c r="I591" s="44"/>
      <c r="J591" s="44"/>
    </row>
    <row r="592" spans="1:10" ht="14.25" customHeight="1">
      <c r="A592" s="44"/>
      <c r="H592" s="44"/>
      <c r="I592" s="44"/>
      <c r="J592" s="44"/>
    </row>
    <row r="593" spans="1:10" ht="14.25" customHeight="1">
      <c r="A593" s="44"/>
      <c r="H593" s="44"/>
      <c r="I593" s="44"/>
      <c r="J593" s="44"/>
    </row>
    <row r="594" spans="1:10" ht="14.25" customHeight="1">
      <c r="A594" s="44"/>
      <c r="H594" s="44"/>
      <c r="I594" s="44"/>
      <c r="J594" s="44"/>
    </row>
    <row r="595" spans="1:10" ht="14.25" customHeight="1">
      <c r="A595" s="44"/>
      <c r="H595" s="44"/>
      <c r="I595" s="44"/>
      <c r="J595" s="44"/>
    </row>
    <row r="596" spans="1:10" ht="14.25" customHeight="1">
      <c r="A596" s="44"/>
      <c r="H596" s="44"/>
      <c r="I596" s="44"/>
      <c r="J596" s="44"/>
    </row>
    <row r="597" spans="1:10" ht="14.25" customHeight="1">
      <c r="A597" s="44"/>
      <c r="H597" s="44"/>
      <c r="I597" s="44"/>
      <c r="J597" s="44"/>
    </row>
    <row r="598" spans="1:10" ht="14.25" customHeight="1">
      <c r="A598" s="44"/>
      <c r="H598" s="44"/>
      <c r="I598" s="44"/>
      <c r="J598" s="44"/>
    </row>
    <row r="599" spans="1:10" ht="14.25" customHeight="1">
      <c r="A599" s="44"/>
      <c r="H599" s="44"/>
      <c r="I599" s="44"/>
      <c r="J599" s="44"/>
    </row>
    <row r="600" spans="1:10" ht="14.25" customHeight="1">
      <c r="A600" s="44"/>
      <c r="H600" s="44"/>
      <c r="I600" s="44"/>
      <c r="J600" s="44"/>
    </row>
    <row r="601" spans="1:10" ht="14.25" customHeight="1">
      <c r="A601" s="44"/>
      <c r="H601" s="44"/>
      <c r="I601" s="44"/>
      <c r="J601" s="44"/>
    </row>
    <row r="602" spans="1:10" ht="14.25" customHeight="1">
      <c r="A602" s="44"/>
      <c r="H602" s="44"/>
      <c r="I602" s="44"/>
      <c r="J602" s="44"/>
    </row>
    <row r="603" spans="1:10" ht="14.25" customHeight="1">
      <c r="A603" s="44"/>
      <c r="H603" s="44"/>
      <c r="I603" s="44"/>
      <c r="J603" s="44"/>
    </row>
    <row r="604" spans="1:10" ht="14.25" customHeight="1">
      <c r="A604" s="44"/>
      <c r="H604" s="44"/>
      <c r="I604" s="44"/>
      <c r="J604" s="44"/>
    </row>
    <row r="605" spans="1:10" ht="14.25" customHeight="1">
      <c r="A605" s="44"/>
      <c r="H605" s="44"/>
      <c r="I605" s="44"/>
      <c r="J605" s="44"/>
    </row>
    <row r="606" spans="1:10" ht="14.25" customHeight="1">
      <c r="A606" s="44"/>
      <c r="H606" s="44"/>
      <c r="I606" s="44"/>
      <c r="J606" s="44"/>
    </row>
    <row r="607" spans="1:10" ht="14.25" customHeight="1">
      <c r="A607" s="44"/>
      <c r="H607" s="44"/>
      <c r="I607" s="44"/>
      <c r="J607" s="44"/>
    </row>
    <row r="608" spans="1:10" ht="14.25" customHeight="1">
      <c r="A608" s="44"/>
      <c r="H608" s="44"/>
      <c r="I608" s="44"/>
      <c r="J608" s="44"/>
    </row>
    <row r="609" spans="1:10" ht="14.25" customHeight="1">
      <c r="A609" s="44"/>
      <c r="H609" s="44"/>
      <c r="I609" s="44"/>
      <c r="J609" s="44"/>
    </row>
    <row r="610" spans="1:10" ht="14.25" customHeight="1">
      <c r="A610" s="44"/>
      <c r="H610" s="44"/>
      <c r="I610" s="44"/>
      <c r="J610" s="44"/>
    </row>
    <row r="611" spans="1:10" ht="14.25" customHeight="1">
      <c r="A611" s="44"/>
      <c r="H611" s="44"/>
      <c r="I611" s="44"/>
      <c r="J611" s="44"/>
    </row>
    <row r="612" spans="1:10" ht="14.25" customHeight="1">
      <c r="A612" s="44"/>
      <c r="H612" s="44"/>
      <c r="I612" s="44"/>
      <c r="J612" s="44"/>
    </row>
    <row r="613" spans="1:10" ht="14.25" customHeight="1">
      <c r="A613" s="44"/>
      <c r="H613" s="44"/>
      <c r="I613" s="44"/>
      <c r="J613" s="44"/>
    </row>
    <row r="614" spans="1:10" ht="14.25" customHeight="1">
      <c r="A614" s="44"/>
      <c r="H614" s="44"/>
      <c r="I614" s="44"/>
      <c r="J614" s="44"/>
    </row>
    <row r="615" spans="1:10" ht="14.25" customHeight="1">
      <c r="A615" s="44"/>
      <c r="H615" s="44"/>
      <c r="I615" s="44"/>
      <c r="J615" s="44"/>
    </row>
    <row r="616" spans="1:10" ht="14.25" customHeight="1">
      <c r="A616" s="44"/>
      <c r="H616" s="44"/>
      <c r="I616" s="44"/>
      <c r="J616" s="44"/>
    </row>
    <row r="617" spans="1:10" ht="14.25" customHeight="1">
      <c r="A617" s="44"/>
      <c r="H617" s="44"/>
      <c r="I617" s="44"/>
      <c r="J617" s="44"/>
    </row>
    <row r="618" spans="1:10" ht="14.25" customHeight="1">
      <c r="A618" s="44"/>
      <c r="H618" s="44"/>
      <c r="I618" s="44"/>
      <c r="J618" s="44"/>
    </row>
    <row r="619" spans="1:10" ht="14.25" customHeight="1">
      <c r="A619" s="44"/>
      <c r="H619" s="44"/>
      <c r="I619" s="44"/>
      <c r="J619" s="44"/>
    </row>
    <row r="620" spans="1:10" ht="14.25" customHeight="1">
      <c r="A620" s="44"/>
      <c r="H620" s="44"/>
      <c r="I620" s="44"/>
      <c r="J620" s="44"/>
    </row>
    <row r="621" spans="1:10" ht="14.25" customHeight="1">
      <c r="A621" s="44"/>
      <c r="H621" s="44"/>
      <c r="I621" s="44"/>
      <c r="J621" s="44"/>
    </row>
    <row r="622" spans="1:10" ht="14.25" customHeight="1">
      <c r="A622" s="44"/>
      <c r="H622" s="44"/>
      <c r="I622" s="44"/>
      <c r="J622" s="44"/>
    </row>
    <row r="623" spans="1:10" ht="14.25" customHeight="1">
      <c r="A623" s="44"/>
      <c r="H623" s="44"/>
      <c r="I623" s="44"/>
      <c r="J623" s="44"/>
    </row>
    <row r="624" spans="1:10" ht="14.25" customHeight="1">
      <c r="A624" s="44"/>
      <c r="H624" s="44"/>
      <c r="I624" s="44"/>
      <c r="J624" s="44"/>
    </row>
    <row r="625" spans="1:10" ht="14.25" customHeight="1">
      <c r="A625" s="44"/>
      <c r="H625" s="44"/>
      <c r="I625" s="44"/>
      <c r="J625" s="44"/>
    </row>
    <row r="626" spans="1:10" ht="14.25" customHeight="1">
      <c r="A626" s="44"/>
      <c r="H626" s="44"/>
      <c r="I626" s="44"/>
      <c r="J626" s="44"/>
    </row>
    <row r="627" spans="1:10" ht="14.25" customHeight="1">
      <c r="A627" s="44"/>
      <c r="H627" s="44"/>
      <c r="I627" s="44"/>
      <c r="J627" s="44"/>
    </row>
    <row r="628" spans="1:10" ht="14.25" customHeight="1">
      <c r="A628" s="44"/>
      <c r="H628" s="44"/>
      <c r="I628" s="44"/>
      <c r="J628" s="44"/>
    </row>
    <row r="629" spans="1:10" ht="14.25" customHeight="1">
      <c r="A629" s="44"/>
      <c r="H629" s="44"/>
      <c r="I629" s="44"/>
      <c r="J629" s="44"/>
    </row>
    <row r="630" spans="1:10" ht="14.25" customHeight="1">
      <c r="A630" s="44"/>
      <c r="H630" s="44"/>
      <c r="I630" s="44"/>
      <c r="J630" s="44"/>
    </row>
    <row r="631" spans="1:10" ht="14.25" customHeight="1">
      <c r="A631" s="44"/>
      <c r="H631" s="44"/>
      <c r="I631" s="44"/>
      <c r="J631" s="44"/>
    </row>
    <row r="632" spans="1:10" ht="14.25" customHeight="1">
      <c r="A632" s="44"/>
      <c r="H632" s="44"/>
      <c r="I632" s="44"/>
      <c r="J632" s="44"/>
    </row>
    <row r="633" spans="1:10" ht="14.25" customHeight="1">
      <c r="A633" s="44"/>
      <c r="H633" s="44"/>
      <c r="I633" s="44"/>
      <c r="J633" s="44"/>
    </row>
    <row r="634" spans="1:10" ht="14.25" customHeight="1">
      <c r="A634" s="44"/>
      <c r="H634" s="44"/>
      <c r="I634" s="44"/>
      <c r="J634" s="44"/>
    </row>
    <row r="635" spans="1:10" ht="14.25" customHeight="1">
      <c r="A635" s="44"/>
      <c r="H635" s="44"/>
      <c r="I635" s="44"/>
      <c r="J635" s="44"/>
    </row>
    <row r="636" spans="1:10" ht="14.25" customHeight="1">
      <c r="A636" s="44"/>
      <c r="H636" s="44"/>
      <c r="I636" s="44"/>
      <c r="J636" s="44"/>
    </row>
    <row r="637" spans="1:10" ht="14.25" customHeight="1">
      <c r="A637" s="44"/>
      <c r="H637" s="44"/>
      <c r="I637" s="44"/>
      <c r="J637" s="44"/>
    </row>
    <row r="638" spans="1:10" ht="14.25" customHeight="1">
      <c r="A638" s="44"/>
      <c r="H638" s="44"/>
      <c r="I638" s="44"/>
      <c r="J638" s="44"/>
    </row>
    <row r="639" spans="1:10" ht="14.25" customHeight="1">
      <c r="A639" s="44"/>
      <c r="H639" s="44"/>
      <c r="I639" s="44"/>
      <c r="J639" s="44"/>
    </row>
    <row r="640" spans="1:10" ht="14.25" customHeight="1">
      <c r="A640" s="44"/>
      <c r="H640" s="44"/>
      <c r="I640" s="44"/>
      <c r="J640" s="44"/>
    </row>
    <row r="641" spans="1:10" ht="14.25" customHeight="1">
      <c r="A641" s="44"/>
      <c r="H641" s="44"/>
      <c r="I641" s="44"/>
      <c r="J641" s="44"/>
    </row>
    <row r="642" spans="1:10" ht="14.25" customHeight="1">
      <c r="A642" s="44"/>
      <c r="H642" s="44"/>
      <c r="I642" s="44"/>
      <c r="J642" s="44"/>
    </row>
    <row r="643" spans="1:10" ht="14.25" customHeight="1">
      <c r="A643" s="44"/>
      <c r="H643" s="44"/>
      <c r="I643" s="44"/>
      <c r="J643" s="44"/>
    </row>
    <row r="644" spans="1:10" ht="14.25" customHeight="1">
      <c r="A644" s="44"/>
      <c r="H644" s="44"/>
      <c r="I644" s="44"/>
      <c r="J644" s="44"/>
    </row>
    <row r="645" spans="1:10" ht="14.25" customHeight="1">
      <c r="A645" s="44"/>
      <c r="H645" s="44"/>
      <c r="I645" s="44"/>
      <c r="J645" s="44"/>
    </row>
    <row r="646" spans="1:10" ht="14.25" customHeight="1">
      <c r="A646" s="44"/>
      <c r="H646" s="44"/>
      <c r="I646" s="44"/>
      <c r="J646" s="44"/>
    </row>
    <row r="647" spans="1:10" ht="14.25" customHeight="1">
      <c r="A647" s="44"/>
      <c r="H647" s="44"/>
      <c r="I647" s="44"/>
      <c r="J647" s="44"/>
    </row>
    <row r="648" spans="1:10" ht="14.25" customHeight="1">
      <c r="A648" s="44"/>
      <c r="H648" s="44"/>
      <c r="I648" s="44"/>
      <c r="J648" s="44"/>
    </row>
    <row r="649" spans="1:10" ht="14.25" customHeight="1">
      <c r="A649" s="44"/>
      <c r="H649" s="44"/>
      <c r="I649" s="44"/>
      <c r="J649" s="44"/>
    </row>
    <row r="650" spans="1:10" ht="14.25" customHeight="1">
      <c r="A650" s="44"/>
      <c r="H650" s="44"/>
      <c r="I650" s="44"/>
      <c r="J650" s="44"/>
    </row>
    <row r="651" spans="1:10" ht="14.25" customHeight="1">
      <c r="A651" s="44"/>
      <c r="H651" s="44"/>
      <c r="I651" s="44"/>
      <c r="J651" s="44"/>
    </row>
    <row r="652" spans="1:10" ht="14.25" customHeight="1">
      <c r="A652" s="44"/>
      <c r="H652" s="44"/>
      <c r="I652" s="44"/>
      <c r="J652" s="44"/>
    </row>
    <row r="653" spans="1:10" ht="14.25" customHeight="1">
      <c r="A653" s="44"/>
      <c r="H653" s="44"/>
      <c r="I653" s="44"/>
      <c r="J653" s="44"/>
    </row>
    <row r="654" spans="1:10" ht="14.25" customHeight="1">
      <c r="A654" s="44"/>
      <c r="H654" s="44"/>
      <c r="I654" s="44"/>
      <c r="J654" s="44"/>
    </row>
    <row r="655" spans="1:10" ht="14.25" customHeight="1">
      <c r="A655" s="44"/>
      <c r="H655" s="44"/>
      <c r="I655" s="44"/>
      <c r="J655" s="44"/>
    </row>
    <row r="656" spans="1:10" ht="14.25" customHeight="1">
      <c r="A656" s="44"/>
      <c r="H656" s="44"/>
      <c r="I656" s="44"/>
      <c r="J656" s="44"/>
    </row>
    <row r="657" spans="1:10" ht="14.25" customHeight="1">
      <c r="A657" s="44"/>
      <c r="H657" s="44"/>
      <c r="I657" s="44"/>
      <c r="J657" s="44"/>
    </row>
    <row r="658" spans="1:10" ht="14.25" customHeight="1">
      <c r="A658" s="44"/>
      <c r="H658" s="44"/>
      <c r="I658" s="44"/>
      <c r="J658" s="44"/>
    </row>
    <row r="659" spans="1:10" ht="14.25" customHeight="1">
      <c r="A659" s="44"/>
      <c r="H659" s="44"/>
      <c r="I659" s="44"/>
      <c r="J659" s="44"/>
    </row>
    <row r="660" spans="1:10" ht="14.25" customHeight="1">
      <c r="A660" s="44"/>
      <c r="H660" s="44"/>
      <c r="I660" s="44"/>
      <c r="J660" s="44"/>
    </row>
    <row r="661" spans="1:10" ht="14.25" customHeight="1">
      <c r="A661" s="44"/>
      <c r="H661" s="44"/>
      <c r="I661" s="44"/>
      <c r="J661" s="44"/>
    </row>
    <row r="662" spans="1:10" ht="14.25" customHeight="1">
      <c r="A662" s="44"/>
      <c r="H662" s="44"/>
      <c r="I662" s="44"/>
      <c r="J662" s="44"/>
    </row>
    <row r="663" spans="1:10" ht="14.25" customHeight="1">
      <c r="A663" s="44"/>
      <c r="H663" s="44"/>
      <c r="I663" s="44"/>
      <c r="J663" s="44"/>
    </row>
    <row r="664" spans="1:10" ht="14.25" customHeight="1">
      <c r="A664" s="44"/>
      <c r="H664" s="44"/>
      <c r="I664" s="44"/>
      <c r="J664" s="44"/>
    </row>
    <row r="665" spans="1:10" ht="14.25" customHeight="1">
      <c r="A665" s="44"/>
      <c r="H665" s="44"/>
      <c r="I665" s="44"/>
      <c r="J665" s="44"/>
    </row>
    <row r="666" spans="1:10" ht="14.25" customHeight="1">
      <c r="A666" s="44"/>
      <c r="H666" s="44"/>
      <c r="I666" s="44"/>
      <c r="J666" s="44"/>
    </row>
    <row r="667" spans="1:10" ht="14.25" customHeight="1">
      <c r="A667" s="44"/>
      <c r="H667" s="44"/>
      <c r="I667" s="44"/>
      <c r="J667" s="44"/>
    </row>
    <row r="668" spans="1:10" ht="14.25" customHeight="1">
      <c r="A668" s="44"/>
      <c r="H668" s="44"/>
      <c r="I668" s="44"/>
      <c r="J668" s="44"/>
    </row>
    <row r="669" spans="1:10" ht="14.25" customHeight="1">
      <c r="A669" s="44"/>
      <c r="H669" s="44"/>
      <c r="I669" s="44"/>
      <c r="J669" s="44"/>
    </row>
    <row r="670" spans="1:10" ht="14.25" customHeight="1">
      <c r="A670" s="44"/>
      <c r="H670" s="44"/>
      <c r="I670" s="44"/>
      <c r="J670" s="44"/>
    </row>
    <row r="671" spans="1:10" ht="14.25" customHeight="1">
      <c r="A671" s="44"/>
      <c r="H671" s="44"/>
      <c r="I671" s="44"/>
      <c r="J671" s="44"/>
    </row>
    <row r="672" spans="1:10" ht="14.25" customHeight="1">
      <c r="A672" s="44"/>
      <c r="H672" s="44"/>
      <c r="I672" s="44"/>
      <c r="J672" s="44"/>
    </row>
    <row r="673" spans="1:10" ht="14.25" customHeight="1">
      <c r="A673" s="44"/>
      <c r="H673" s="44"/>
      <c r="I673" s="44"/>
      <c r="J673" s="44"/>
    </row>
    <row r="674" spans="1:10" ht="14.25" customHeight="1">
      <c r="A674" s="44"/>
      <c r="H674" s="44"/>
      <c r="I674" s="44"/>
      <c r="J674" s="44"/>
    </row>
    <row r="675" spans="1:10" ht="14.25" customHeight="1">
      <c r="A675" s="44"/>
      <c r="H675" s="44"/>
      <c r="I675" s="44"/>
      <c r="J675" s="44"/>
    </row>
    <row r="676" spans="1:10" ht="14.25" customHeight="1">
      <c r="A676" s="44"/>
      <c r="H676" s="44"/>
      <c r="I676" s="44"/>
      <c r="J676" s="44"/>
    </row>
    <row r="677" spans="1:10" ht="14.25" customHeight="1">
      <c r="A677" s="44"/>
      <c r="H677" s="44"/>
      <c r="I677" s="44"/>
      <c r="J677" s="44"/>
    </row>
    <row r="678" spans="1:10" ht="14.25" customHeight="1">
      <c r="A678" s="44"/>
      <c r="H678" s="44"/>
      <c r="I678" s="44"/>
      <c r="J678" s="44"/>
    </row>
    <row r="679" spans="1:10" ht="14.25" customHeight="1">
      <c r="A679" s="44"/>
      <c r="H679" s="44"/>
      <c r="I679" s="44"/>
      <c r="J679" s="44"/>
    </row>
    <row r="680" spans="1:10" ht="14.25" customHeight="1">
      <c r="A680" s="44"/>
      <c r="H680" s="44"/>
      <c r="I680" s="44"/>
      <c r="J680" s="44"/>
    </row>
    <row r="681" spans="1:10" ht="14.25" customHeight="1">
      <c r="A681" s="44"/>
      <c r="H681" s="44"/>
      <c r="I681" s="44"/>
      <c r="J681" s="44"/>
    </row>
    <row r="682" spans="1:10" ht="14.25" customHeight="1">
      <c r="A682" s="44"/>
      <c r="H682" s="44"/>
      <c r="I682" s="44"/>
      <c r="J682" s="44"/>
    </row>
    <row r="683" spans="1:10" ht="14.25" customHeight="1">
      <c r="A683" s="44"/>
      <c r="H683" s="44"/>
      <c r="I683" s="44"/>
      <c r="J683" s="44"/>
    </row>
    <row r="684" spans="1:10" ht="14.25" customHeight="1">
      <c r="A684" s="44"/>
      <c r="H684" s="44"/>
      <c r="I684" s="44"/>
      <c r="J684" s="44"/>
    </row>
    <row r="685" spans="1:10" ht="14.25" customHeight="1">
      <c r="A685" s="44"/>
      <c r="H685" s="44"/>
      <c r="I685" s="44"/>
      <c r="J685" s="44"/>
    </row>
    <row r="686" spans="1:10" ht="14.25" customHeight="1">
      <c r="A686" s="44"/>
      <c r="H686" s="44"/>
      <c r="I686" s="44"/>
      <c r="J686" s="44"/>
    </row>
    <row r="687" spans="1:10" ht="14.25" customHeight="1">
      <c r="A687" s="44"/>
      <c r="H687" s="44"/>
      <c r="I687" s="44"/>
      <c r="J687" s="44"/>
    </row>
    <row r="688" spans="1:10" ht="14.25" customHeight="1">
      <c r="A688" s="44"/>
      <c r="H688" s="44"/>
      <c r="I688" s="44"/>
      <c r="J688" s="44"/>
    </row>
    <row r="689" spans="1:10" ht="14.25" customHeight="1">
      <c r="A689" s="44"/>
      <c r="H689" s="44"/>
      <c r="I689" s="44"/>
      <c r="J689" s="44"/>
    </row>
    <row r="690" spans="1:10" ht="14.25" customHeight="1">
      <c r="A690" s="44"/>
      <c r="H690" s="44"/>
      <c r="I690" s="44"/>
      <c r="J690" s="44"/>
    </row>
    <row r="691" spans="1:10" ht="14.25" customHeight="1">
      <c r="A691" s="44"/>
      <c r="H691" s="44"/>
      <c r="I691" s="44"/>
      <c r="J691" s="44"/>
    </row>
    <row r="692" spans="1:10" ht="14.25" customHeight="1">
      <c r="A692" s="44"/>
      <c r="H692" s="44"/>
      <c r="I692" s="44"/>
      <c r="J692" s="44"/>
    </row>
    <row r="693" spans="1:10" ht="14.25" customHeight="1">
      <c r="A693" s="44"/>
      <c r="H693" s="44"/>
      <c r="I693" s="44"/>
      <c r="J693" s="44"/>
    </row>
    <row r="694" spans="1:10" ht="14.25" customHeight="1">
      <c r="A694" s="44"/>
      <c r="H694" s="44"/>
      <c r="I694" s="44"/>
      <c r="J694" s="44"/>
    </row>
    <row r="695" spans="1:10" ht="14.25" customHeight="1">
      <c r="A695" s="44"/>
      <c r="H695" s="44"/>
      <c r="I695" s="44"/>
      <c r="J695" s="44"/>
    </row>
    <row r="696" spans="1:10" ht="14.25" customHeight="1">
      <c r="A696" s="44"/>
      <c r="H696" s="44"/>
      <c r="I696" s="44"/>
      <c r="J696" s="44"/>
    </row>
    <row r="697" spans="1:10" ht="14.25" customHeight="1">
      <c r="A697" s="44"/>
      <c r="H697" s="44"/>
      <c r="I697" s="44"/>
      <c r="J697" s="44"/>
    </row>
    <row r="698" spans="1:10" ht="14.25" customHeight="1">
      <c r="A698" s="44"/>
      <c r="H698" s="44"/>
      <c r="I698" s="44"/>
      <c r="J698" s="44"/>
    </row>
    <row r="699" spans="1:10" ht="14.25" customHeight="1">
      <c r="A699" s="44"/>
      <c r="H699" s="44"/>
      <c r="I699" s="44"/>
      <c r="J699" s="44"/>
    </row>
    <row r="700" spans="1:10" ht="14.25" customHeight="1">
      <c r="A700" s="44"/>
      <c r="H700" s="44"/>
      <c r="I700" s="44"/>
      <c r="J700" s="44"/>
    </row>
    <row r="701" spans="1:10" ht="14.25" customHeight="1">
      <c r="A701" s="44"/>
      <c r="H701" s="44"/>
      <c r="I701" s="44"/>
      <c r="J701" s="44"/>
    </row>
    <row r="702" spans="1:10" ht="14.25" customHeight="1">
      <c r="A702" s="44"/>
      <c r="H702" s="44"/>
      <c r="I702" s="44"/>
      <c r="J702" s="44"/>
    </row>
    <row r="703" spans="1:10" ht="14.25" customHeight="1">
      <c r="A703" s="44"/>
      <c r="H703" s="44"/>
      <c r="I703" s="44"/>
      <c r="J703" s="44"/>
    </row>
    <row r="704" spans="1:10" ht="14.25" customHeight="1">
      <c r="A704" s="44"/>
      <c r="H704" s="44"/>
      <c r="I704" s="44"/>
      <c r="J704" s="44"/>
    </row>
    <row r="705" spans="1:10" ht="14.25" customHeight="1">
      <c r="A705" s="44"/>
      <c r="H705" s="44"/>
      <c r="I705" s="44"/>
      <c r="J705" s="44"/>
    </row>
    <row r="706" spans="1:10" ht="14.25" customHeight="1">
      <c r="A706" s="44"/>
      <c r="H706" s="44"/>
      <c r="I706" s="44"/>
      <c r="J706" s="44"/>
    </row>
    <row r="707" spans="1:10" ht="14.25" customHeight="1">
      <c r="A707" s="44"/>
      <c r="H707" s="44"/>
      <c r="I707" s="44"/>
      <c r="J707" s="44"/>
    </row>
    <row r="708" spans="1:10" ht="14.25" customHeight="1">
      <c r="A708" s="44"/>
      <c r="H708" s="44"/>
      <c r="I708" s="44"/>
      <c r="J708" s="44"/>
    </row>
    <row r="709" spans="1:10" ht="14.25" customHeight="1">
      <c r="A709" s="44"/>
      <c r="H709" s="44"/>
      <c r="I709" s="44"/>
      <c r="J709" s="44"/>
    </row>
    <row r="710" spans="1:10" ht="14.25" customHeight="1">
      <c r="A710" s="44"/>
      <c r="H710" s="44"/>
      <c r="I710" s="44"/>
      <c r="J710" s="44"/>
    </row>
    <row r="711" spans="1:10" ht="14.25" customHeight="1">
      <c r="A711" s="44"/>
      <c r="H711" s="44"/>
      <c r="I711" s="44"/>
      <c r="J711" s="44"/>
    </row>
    <row r="712" spans="1:10" ht="14.25" customHeight="1">
      <c r="A712" s="44"/>
      <c r="H712" s="44"/>
      <c r="I712" s="44"/>
      <c r="J712" s="44"/>
    </row>
    <row r="713" spans="1:10" ht="14.25" customHeight="1">
      <c r="A713" s="44"/>
      <c r="H713" s="44"/>
      <c r="I713" s="44"/>
      <c r="J713" s="44"/>
    </row>
    <row r="714" spans="1:10" ht="14.25" customHeight="1">
      <c r="A714" s="44"/>
      <c r="H714" s="44"/>
      <c r="I714" s="44"/>
      <c r="J714" s="44"/>
    </row>
    <row r="715" spans="1:10" ht="14.25" customHeight="1">
      <c r="A715" s="44"/>
      <c r="H715" s="44"/>
      <c r="I715" s="44"/>
      <c r="J715" s="44"/>
    </row>
    <row r="716" spans="1:10" ht="14.25" customHeight="1">
      <c r="A716" s="44"/>
      <c r="H716" s="44"/>
      <c r="I716" s="44"/>
      <c r="J716" s="44"/>
    </row>
    <row r="717" spans="1:10" ht="14.25" customHeight="1">
      <c r="A717" s="44"/>
      <c r="H717" s="44"/>
      <c r="I717" s="44"/>
      <c r="J717" s="44"/>
    </row>
    <row r="718" spans="1:10" ht="14.25" customHeight="1">
      <c r="A718" s="44"/>
      <c r="H718" s="44"/>
      <c r="I718" s="44"/>
      <c r="J718" s="44"/>
    </row>
    <row r="719" spans="1:10" ht="14.25" customHeight="1">
      <c r="A719" s="44"/>
      <c r="H719" s="44"/>
      <c r="I719" s="44"/>
      <c r="J719" s="44"/>
    </row>
    <row r="720" spans="1:10" ht="14.25" customHeight="1">
      <c r="A720" s="44"/>
      <c r="H720" s="44"/>
      <c r="I720" s="44"/>
      <c r="J720" s="44"/>
    </row>
    <row r="721" spans="1:10" ht="14.25" customHeight="1">
      <c r="A721" s="44"/>
      <c r="H721" s="44"/>
      <c r="I721" s="44"/>
      <c r="J721" s="44"/>
    </row>
    <row r="722" spans="1:10" ht="14.25" customHeight="1">
      <c r="A722" s="44"/>
      <c r="H722" s="44"/>
      <c r="I722" s="44"/>
      <c r="J722" s="44"/>
    </row>
    <row r="723" spans="1:10" ht="14.25" customHeight="1">
      <c r="A723" s="44"/>
      <c r="H723" s="44"/>
      <c r="I723" s="44"/>
      <c r="J723" s="44"/>
    </row>
    <row r="724" spans="1:10" ht="14.25" customHeight="1">
      <c r="A724" s="44"/>
      <c r="H724" s="44"/>
      <c r="I724" s="44"/>
      <c r="J724" s="44"/>
    </row>
    <row r="725" spans="1:10" ht="14.25" customHeight="1">
      <c r="A725" s="44"/>
      <c r="H725" s="44"/>
      <c r="I725" s="44"/>
      <c r="J725" s="44"/>
    </row>
    <row r="726" spans="1:10" ht="14.25" customHeight="1">
      <c r="A726" s="44"/>
      <c r="H726" s="44"/>
      <c r="I726" s="44"/>
      <c r="J726" s="44"/>
    </row>
    <row r="727" spans="1:10" ht="14.25" customHeight="1">
      <c r="A727" s="44"/>
      <c r="H727" s="44"/>
      <c r="I727" s="44"/>
      <c r="J727" s="44"/>
    </row>
    <row r="728" spans="1:10" ht="14.25" customHeight="1">
      <c r="A728" s="44"/>
      <c r="H728" s="44"/>
      <c r="I728" s="44"/>
      <c r="J728" s="44"/>
    </row>
    <row r="729" spans="1:10" ht="14.25" customHeight="1">
      <c r="A729" s="44"/>
      <c r="H729" s="44"/>
      <c r="I729" s="44"/>
      <c r="J729" s="44"/>
    </row>
    <row r="730" spans="1:10" ht="14.25" customHeight="1">
      <c r="A730" s="44"/>
      <c r="H730" s="44"/>
      <c r="I730" s="44"/>
      <c r="J730" s="44"/>
    </row>
    <row r="731" spans="1:10" ht="14.25" customHeight="1">
      <c r="A731" s="44"/>
      <c r="H731" s="44"/>
      <c r="I731" s="44"/>
      <c r="J731" s="44"/>
    </row>
    <row r="732" spans="1:10" ht="14.25" customHeight="1">
      <c r="A732" s="44"/>
      <c r="H732" s="44"/>
      <c r="I732" s="44"/>
      <c r="J732" s="44"/>
    </row>
    <row r="733" spans="1:10" ht="14.25" customHeight="1">
      <c r="A733" s="44"/>
      <c r="H733" s="44"/>
      <c r="I733" s="44"/>
      <c r="J733" s="44"/>
    </row>
    <row r="734" spans="1:10" ht="14.25" customHeight="1">
      <c r="A734" s="44"/>
      <c r="H734" s="44"/>
      <c r="I734" s="44"/>
      <c r="J734" s="44"/>
    </row>
    <row r="735" spans="1:10" ht="14.25" customHeight="1">
      <c r="A735" s="44"/>
      <c r="H735" s="44"/>
      <c r="I735" s="44"/>
      <c r="J735" s="44"/>
    </row>
    <row r="736" spans="1:10" ht="14.25" customHeight="1">
      <c r="A736" s="44"/>
      <c r="H736" s="44"/>
      <c r="I736" s="44"/>
      <c r="J736" s="44"/>
    </row>
    <row r="737" spans="1:10" ht="14.25" customHeight="1">
      <c r="A737" s="44"/>
      <c r="H737" s="44"/>
      <c r="I737" s="44"/>
      <c r="J737" s="44"/>
    </row>
    <row r="738" spans="1:10" ht="14.25" customHeight="1">
      <c r="A738" s="44"/>
      <c r="H738" s="44"/>
      <c r="I738" s="44"/>
      <c r="J738" s="44"/>
    </row>
    <row r="739" spans="1:10" ht="14.25" customHeight="1">
      <c r="A739" s="44"/>
      <c r="H739" s="44"/>
      <c r="I739" s="44"/>
      <c r="J739" s="44"/>
    </row>
    <row r="740" spans="1:10" ht="14.25" customHeight="1">
      <c r="A740" s="44"/>
      <c r="H740" s="44"/>
      <c r="I740" s="44"/>
      <c r="J740" s="44"/>
    </row>
    <row r="741" spans="1:10" ht="14.25" customHeight="1">
      <c r="A741" s="44"/>
      <c r="H741" s="44"/>
      <c r="I741" s="44"/>
      <c r="J741" s="44"/>
    </row>
    <row r="742" spans="1:10" ht="14.25" customHeight="1">
      <c r="A742" s="44"/>
      <c r="H742" s="44"/>
      <c r="I742" s="44"/>
      <c r="J742" s="44"/>
    </row>
    <row r="743" spans="1:10" ht="14.25" customHeight="1">
      <c r="A743" s="44"/>
      <c r="H743" s="44"/>
      <c r="I743" s="44"/>
      <c r="J743" s="44"/>
    </row>
    <row r="744" spans="1:10" ht="14.25" customHeight="1">
      <c r="A744" s="44"/>
      <c r="H744" s="44"/>
      <c r="I744" s="44"/>
      <c r="J744" s="44"/>
    </row>
    <row r="745" spans="1:10" ht="14.25" customHeight="1">
      <c r="A745" s="44"/>
      <c r="H745" s="44"/>
      <c r="I745" s="44"/>
      <c r="J745" s="44"/>
    </row>
    <row r="746" spans="1:10" ht="14.25" customHeight="1">
      <c r="A746" s="44"/>
      <c r="H746" s="44"/>
      <c r="I746" s="44"/>
      <c r="J746" s="44"/>
    </row>
    <row r="747" spans="1:10" ht="14.25" customHeight="1">
      <c r="A747" s="44"/>
      <c r="H747" s="44"/>
      <c r="I747" s="44"/>
      <c r="J747" s="44"/>
    </row>
    <row r="748" spans="1:10" ht="14.25" customHeight="1">
      <c r="A748" s="44"/>
      <c r="H748" s="44"/>
      <c r="I748" s="44"/>
      <c r="J748" s="44"/>
    </row>
    <row r="749" spans="1:10" ht="14.25" customHeight="1">
      <c r="A749" s="44"/>
      <c r="H749" s="44"/>
      <c r="I749" s="44"/>
      <c r="J749" s="44"/>
    </row>
    <row r="750" spans="1:10" ht="14.25" customHeight="1">
      <c r="A750" s="44"/>
      <c r="H750" s="44"/>
      <c r="I750" s="44"/>
      <c r="J750" s="44"/>
    </row>
    <row r="751" spans="1:10" ht="14.25" customHeight="1">
      <c r="A751" s="44"/>
      <c r="H751" s="44"/>
      <c r="I751" s="44"/>
      <c r="J751" s="44"/>
    </row>
    <row r="752" spans="1:10" ht="14.25" customHeight="1">
      <c r="A752" s="44"/>
      <c r="H752" s="44"/>
      <c r="I752" s="44"/>
      <c r="J752" s="44"/>
    </row>
    <row r="753" spans="1:10" ht="14.25" customHeight="1">
      <c r="A753" s="44"/>
      <c r="H753" s="44"/>
      <c r="I753" s="44"/>
      <c r="J753" s="44"/>
    </row>
    <row r="754" spans="1:10" ht="14.25" customHeight="1">
      <c r="A754" s="44"/>
      <c r="H754" s="44"/>
      <c r="I754" s="44"/>
      <c r="J754" s="44"/>
    </row>
    <row r="755" spans="1:10" ht="14.25" customHeight="1">
      <c r="A755" s="44"/>
      <c r="H755" s="44"/>
      <c r="I755" s="44"/>
      <c r="J755" s="44"/>
    </row>
    <row r="756" spans="1:10" ht="14.25" customHeight="1">
      <c r="A756" s="44"/>
      <c r="H756" s="44"/>
      <c r="I756" s="44"/>
      <c r="J756" s="44"/>
    </row>
    <row r="757" spans="1:10" ht="14.25" customHeight="1">
      <c r="A757" s="44"/>
      <c r="H757" s="44"/>
      <c r="I757" s="44"/>
      <c r="J757" s="44"/>
    </row>
    <row r="758" spans="1:10" ht="14.25" customHeight="1">
      <c r="A758" s="44"/>
      <c r="H758" s="44"/>
      <c r="I758" s="44"/>
      <c r="J758" s="44"/>
    </row>
    <row r="759" spans="1:10" ht="14.25" customHeight="1">
      <c r="A759" s="44"/>
      <c r="H759" s="44"/>
      <c r="I759" s="44"/>
      <c r="J759" s="44"/>
    </row>
    <row r="760" spans="1:10" ht="14.25" customHeight="1">
      <c r="A760" s="44"/>
      <c r="H760" s="44"/>
      <c r="I760" s="44"/>
      <c r="J760" s="44"/>
    </row>
    <row r="761" spans="1:10" ht="14.25" customHeight="1">
      <c r="A761" s="44"/>
      <c r="H761" s="44"/>
      <c r="I761" s="44"/>
      <c r="J761" s="44"/>
    </row>
    <row r="762" spans="1:10" ht="14.25" customHeight="1">
      <c r="A762" s="44"/>
      <c r="H762" s="44"/>
      <c r="I762" s="44"/>
      <c r="J762" s="44"/>
    </row>
    <row r="763" spans="1:10" ht="14.25" customHeight="1">
      <c r="A763" s="44"/>
      <c r="H763" s="44"/>
      <c r="I763" s="44"/>
      <c r="J763" s="44"/>
    </row>
    <row r="764" spans="1:10" ht="14.25" customHeight="1">
      <c r="A764" s="44"/>
      <c r="H764" s="44"/>
      <c r="I764" s="44"/>
      <c r="J764" s="44"/>
    </row>
    <row r="765" spans="1:10" ht="14.25" customHeight="1">
      <c r="A765" s="44"/>
      <c r="H765" s="44"/>
      <c r="I765" s="44"/>
      <c r="J765" s="44"/>
    </row>
    <row r="766" spans="1:10" ht="14.25" customHeight="1">
      <c r="A766" s="44"/>
      <c r="H766" s="44"/>
      <c r="I766" s="44"/>
      <c r="J766" s="44"/>
    </row>
    <row r="767" spans="1:10" ht="14.25" customHeight="1">
      <c r="A767" s="44"/>
      <c r="H767" s="44"/>
      <c r="I767" s="44"/>
      <c r="J767" s="44"/>
    </row>
    <row r="768" spans="1:10" ht="14.25" customHeight="1">
      <c r="A768" s="44"/>
      <c r="H768" s="44"/>
      <c r="I768" s="44"/>
      <c r="J768" s="44"/>
    </row>
    <row r="769" spans="1:10" ht="14.25" customHeight="1">
      <c r="A769" s="44"/>
      <c r="H769" s="44"/>
      <c r="I769" s="44"/>
      <c r="J769" s="44"/>
    </row>
    <row r="770" spans="1:10" ht="14.25" customHeight="1">
      <c r="A770" s="44"/>
      <c r="H770" s="44"/>
      <c r="I770" s="44"/>
      <c r="J770" s="44"/>
    </row>
    <row r="771" spans="1:10" ht="14.25" customHeight="1">
      <c r="A771" s="44"/>
      <c r="H771" s="44"/>
      <c r="I771" s="44"/>
      <c r="J771" s="44"/>
    </row>
    <row r="772" spans="1:10" ht="14.25" customHeight="1">
      <c r="A772" s="44"/>
      <c r="H772" s="44"/>
      <c r="I772" s="44"/>
      <c r="J772" s="44"/>
    </row>
    <row r="773" spans="1:10" ht="14.25" customHeight="1">
      <c r="A773" s="44"/>
      <c r="H773" s="44"/>
      <c r="I773" s="44"/>
      <c r="J773" s="44"/>
    </row>
    <row r="774" spans="1:10" ht="14.25" customHeight="1">
      <c r="A774" s="44"/>
      <c r="H774" s="44"/>
      <c r="I774" s="44"/>
      <c r="J774" s="44"/>
    </row>
    <row r="775" spans="1:10" ht="14.25" customHeight="1">
      <c r="A775" s="44"/>
      <c r="H775" s="44"/>
      <c r="I775" s="44"/>
      <c r="J775" s="44"/>
    </row>
    <row r="776" spans="1:10" ht="14.25" customHeight="1">
      <c r="A776" s="44"/>
      <c r="H776" s="44"/>
      <c r="I776" s="44"/>
      <c r="J776" s="44"/>
    </row>
    <row r="777" spans="1:10" ht="14.25" customHeight="1">
      <c r="A777" s="44"/>
      <c r="H777" s="44"/>
      <c r="I777" s="44"/>
      <c r="J777" s="44"/>
    </row>
    <row r="778" spans="1:10" ht="14.25" customHeight="1">
      <c r="A778" s="44"/>
      <c r="H778" s="44"/>
      <c r="I778" s="44"/>
      <c r="J778" s="44"/>
    </row>
    <row r="779" spans="1:10" ht="14.25" customHeight="1">
      <c r="A779" s="44"/>
      <c r="H779" s="44"/>
      <c r="I779" s="44"/>
      <c r="J779" s="44"/>
    </row>
    <row r="780" spans="1:10" ht="14.25" customHeight="1">
      <c r="A780" s="44"/>
      <c r="H780" s="44"/>
      <c r="I780" s="44"/>
      <c r="J780" s="44"/>
    </row>
    <row r="781" spans="1:10" ht="14.25" customHeight="1">
      <c r="A781" s="44"/>
      <c r="H781" s="44"/>
      <c r="I781" s="44"/>
      <c r="J781" s="44"/>
    </row>
    <row r="782" spans="1:10" ht="14.25" customHeight="1">
      <c r="A782" s="44"/>
      <c r="H782" s="44"/>
      <c r="I782" s="44"/>
      <c r="J782" s="44"/>
    </row>
    <row r="783" spans="1:10" ht="14.25" customHeight="1">
      <c r="A783" s="44"/>
      <c r="H783" s="44"/>
      <c r="I783" s="44"/>
      <c r="J783" s="44"/>
    </row>
    <row r="784" spans="1:10" ht="14.25" customHeight="1">
      <c r="A784" s="44"/>
      <c r="H784" s="44"/>
      <c r="I784" s="44"/>
      <c r="J784" s="44"/>
    </row>
    <row r="785" spans="1:10" ht="14.25" customHeight="1">
      <c r="A785" s="44"/>
      <c r="H785" s="44"/>
      <c r="I785" s="44"/>
      <c r="J785" s="44"/>
    </row>
    <row r="786" spans="1:10" ht="14.25" customHeight="1">
      <c r="A786" s="44"/>
      <c r="H786" s="44"/>
      <c r="I786" s="44"/>
      <c r="J786" s="44"/>
    </row>
    <row r="787" spans="1:10" ht="14.25" customHeight="1">
      <c r="A787" s="44"/>
      <c r="H787" s="44"/>
      <c r="I787" s="44"/>
      <c r="J787" s="44"/>
    </row>
    <row r="788" spans="1:10" ht="14.25" customHeight="1">
      <c r="A788" s="44"/>
      <c r="H788" s="44"/>
      <c r="I788" s="44"/>
      <c r="J788" s="44"/>
    </row>
    <row r="789" spans="1:10" ht="14.25" customHeight="1">
      <c r="A789" s="44"/>
      <c r="H789" s="44"/>
      <c r="I789" s="44"/>
      <c r="J789" s="44"/>
    </row>
    <row r="790" spans="1:10" ht="14.25" customHeight="1">
      <c r="A790" s="44"/>
      <c r="H790" s="44"/>
      <c r="I790" s="44"/>
      <c r="J790" s="44"/>
    </row>
    <row r="791" spans="1:10" ht="14.25" customHeight="1">
      <c r="A791" s="44"/>
      <c r="H791" s="44"/>
      <c r="I791" s="44"/>
      <c r="J791" s="44"/>
    </row>
    <row r="792" spans="1:10" ht="14.25" customHeight="1">
      <c r="A792" s="44"/>
      <c r="H792" s="44"/>
      <c r="I792" s="44"/>
      <c r="J792" s="44"/>
    </row>
    <row r="793" spans="1:10" ht="14.25" customHeight="1">
      <c r="A793" s="44"/>
      <c r="H793" s="44"/>
      <c r="I793" s="44"/>
      <c r="J793" s="44"/>
    </row>
    <row r="794" spans="1:10" ht="14.25" customHeight="1">
      <c r="A794" s="44"/>
      <c r="H794" s="44"/>
      <c r="I794" s="44"/>
      <c r="J794" s="44"/>
    </row>
    <row r="795" spans="1:10" ht="14.25" customHeight="1">
      <c r="A795" s="44"/>
      <c r="H795" s="44"/>
      <c r="I795" s="44"/>
      <c r="J795" s="44"/>
    </row>
    <row r="796" spans="1:10" ht="14.25" customHeight="1">
      <c r="A796" s="44"/>
      <c r="H796" s="44"/>
      <c r="I796" s="44"/>
      <c r="J796" s="44"/>
    </row>
    <row r="797" spans="1:10" ht="14.25" customHeight="1">
      <c r="A797" s="44"/>
      <c r="H797" s="44"/>
      <c r="I797" s="44"/>
      <c r="J797" s="44"/>
    </row>
    <row r="798" spans="1:10" ht="14.25" customHeight="1">
      <c r="A798" s="44"/>
      <c r="H798" s="44"/>
      <c r="I798" s="44"/>
      <c r="J798" s="44"/>
    </row>
    <row r="799" spans="1:10" ht="14.25" customHeight="1">
      <c r="A799" s="44"/>
      <c r="H799" s="44"/>
      <c r="I799" s="44"/>
      <c r="J799" s="44"/>
    </row>
    <row r="800" spans="1:10" ht="14.25" customHeight="1">
      <c r="A800" s="44"/>
      <c r="H800" s="44"/>
      <c r="I800" s="44"/>
      <c r="J800" s="44"/>
    </row>
    <row r="801" spans="1:10" ht="14.25" customHeight="1">
      <c r="A801" s="44"/>
      <c r="H801" s="44"/>
      <c r="I801" s="44"/>
      <c r="J801" s="44"/>
    </row>
    <row r="802" spans="1:10" ht="14.25" customHeight="1">
      <c r="A802" s="44"/>
      <c r="H802" s="44"/>
      <c r="I802" s="44"/>
      <c r="J802" s="44"/>
    </row>
    <row r="803" spans="1:10" ht="14.25" customHeight="1">
      <c r="A803" s="44"/>
      <c r="H803" s="44"/>
      <c r="I803" s="44"/>
      <c r="J803" s="44"/>
    </row>
    <row r="804" spans="1:10" ht="14.25" customHeight="1">
      <c r="A804" s="44"/>
      <c r="H804" s="44"/>
      <c r="I804" s="44"/>
      <c r="J804" s="44"/>
    </row>
    <row r="805" spans="1:10" ht="14.25" customHeight="1">
      <c r="A805" s="44"/>
      <c r="H805" s="44"/>
      <c r="I805" s="44"/>
      <c r="J805" s="44"/>
    </row>
    <row r="806" spans="1:10" ht="14.25" customHeight="1">
      <c r="A806" s="44"/>
      <c r="H806" s="44"/>
      <c r="I806" s="44"/>
      <c r="J806" s="44"/>
    </row>
    <row r="807" spans="1:10" ht="14.25" customHeight="1">
      <c r="A807" s="44"/>
      <c r="H807" s="44"/>
      <c r="I807" s="44"/>
      <c r="J807" s="44"/>
    </row>
    <row r="808" spans="1:10" ht="14.25" customHeight="1">
      <c r="A808" s="44"/>
      <c r="H808" s="44"/>
      <c r="I808" s="44"/>
      <c r="J808" s="44"/>
    </row>
    <row r="809" spans="1:10" ht="14.25" customHeight="1">
      <c r="A809" s="44"/>
      <c r="H809" s="44"/>
      <c r="I809" s="44"/>
      <c r="J809" s="44"/>
    </row>
    <row r="810" spans="1:10" ht="14.25" customHeight="1">
      <c r="A810" s="44"/>
      <c r="H810" s="44"/>
      <c r="I810" s="44"/>
      <c r="J810" s="44"/>
    </row>
    <row r="811" spans="1:10" ht="14.25" customHeight="1">
      <c r="A811" s="44"/>
      <c r="H811" s="44"/>
      <c r="I811" s="44"/>
      <c r="J811" s="44"/>
    </row>
    <row r="812" spans="1:10" ht="14.25" customHeight="1">
      <c r="A812" s="44"/>
      <c r="H812" s="44"/>
      <c r="I812" s="44"/>
      <c r="J812" s="44"/>
    </row>
    <row r="813" spans="1:10" ht="14.25" customHeight="1">
      <c r="A813" s="44"/>
      <c r="H813" s="44"/>
      <c r="I813" s="44"/>
      <c r="J813" s="44"/>
    </row>
    <row r="814" spans="1:10" ht="14.25" customHeight="1">
      <c r="A814" s="44"/>
      <c r="H814" s="44"/>
      <c r="I814" s="44"/>
      <c r="J814" s="44"/>
    </row>
    <row r="815" spans="1:10" ht="14.25" customHeight="1">
      <c r="A815" s="44"/>
      <c r="H815" s="44"/>
      <c r="I815" s="44"/>
      <c r="J815" s="44"/>
    </row>
    <row r="816" spans="1:10" ht="14.25" customHeight="1">
      <c r="A816" s="44"/>
      <c r="H816" s="44"/>
      <c r="I816" s="44"/>
      <c r="J816" s="44"/>
    </row>
    <row r="817" spans="1:10" ht="14.25" customHeight="1">
      <c r="A817" s="44"/>
      <c r="H817" s="44"/>
      <c r="I817" s="44"/>
      <c r="J817" s="44"/>
    </row>
    <row r="818" spans="1:10" ht="14.25" customHeight="1">
      <c r="A818" s="44"/>
      <c r="H818" s="44"/>
      <c r="I818" s="44"/>
      <c r="J818" s="44"/>
    </row>
    <row r="819" spans="1:10" ht="14.25" customHeight="1">
      <c r="A819" s="44"/>
      <c r="H819" s="44"/>
      <c r="I819" s="44"/>
      <c r="J819" s="44"/>
    </row>
    <row r="820" spans="1:10" ht="14.25" customHeight="1">
      <c r="A820" s="44"/>
      <c r="H820" s="44"/>
      <c r="I820" s="44"/>
      <c r="J820" s="44"/>
    </row>
    <row r="821" spans="1:10" ht="14.25" customHeight="1">
      <c r="A821" s="44"/>
      <c r="H821" s="44"/>
      <c r="I821" s="44"/>
      <c r="J821" s="44"/>
    </row>
    <row r="822" spans="1:10" ht="14.25" customHeight="1">
      <c r="A822" s="44"/>
      <c r="H822" s="44"/>
      <c r="I822" s="44"/>
      <c r="J822" s="44"/>
    </row>
    <row r="823" spans="1:10" ht="14.25" customHeight="1">
      <c r="A823" s="44"/>
      <c r="H823" s="44"/>
      <c r="I823" s="44"/>
      <c r="J823" s="44"/>
    </row>
    <row r="824" spans="1:10" ht="14.25" customHeight="1">
      <c r="A824" s="44"/>
      <c r="H824" s="44"/>
      <c r="I824" s="44"/>
      <c r="J824" s="44"/>
    </row>
    <row r="825" spans="1:10" ht="14.25" customHeight="1">
      <c r="A825" s="44"/>
      <c r="H825" s="44"/>
      <c r="I825" s="44"/>
      <c r="J825" s="44"/>
    </row>
    <row r="826" spans="1:10" ht="14.25" customHeight="1">
      <c r="A826" s="44"/>
      <c r="H826" s="44"/>
      <c r="I826" s="44"/>
      <c r="J826" s="44"/>
    </row>
    <row r="827" spans="1:10" ht="14.25" customHeight="1">
      <c r="A827" s="44"/>
      <c r="H827" s="44"/>
      <c r="I827" s="44"/>
      <c r="J827" s="44"/>
    </row>
    <row r="828" spans="1:10" ht="14.25" customHeight="1">
      <c r="A828" s="44"/>
      <c r="H828" s="44"/>
      <c r="I828" s="44"/>
      <c r="J828" s="44"/>
    </row>
    <row r="829" spans="1:10" ht="14.25" customHeight="1">
      <c r="A829" s="44"/>
      <c r="H829" s="44"/>
      <c r="I829" s="44"/>
      <c r="J829" s="44"/>
    </row>
    <row r="830" spans="1:10" ht="14.25" customHeight="1">
      <c r="A830" s="44"/>
      <c r="H830" s="44"/>
      <c r="I830" s="44"/>
      <c r="J830" s="44"/>
    </row>
    <row r="831" spans="1:10" ht="14.25" customHeight="1">
      <c r="A831" s="44"/>
      <c r="H831" s="44"/>
      <c r="I831" s="44"/>
      <c r="J831" s="44"/>
    </row>
    <row r="832" spans="1:10" ht="14.25" customHeight="1">
      <c r="A832" s="44"/>
      <c r="H832" s="44"/>
      <c r="I832" s="44"/>
      <c r="J832" s="44"/>
    </row>
    <row r="833" spans="1:10" ht="14.25" customHeight="1">
      <c r="A833" s="44"/>
      <c r="H833" s="44"/>
      <c r="I833" s="44"/>
      <c r="J833" s="44"/>
    </row>
    <row r="834" spans="1:10" ht="14.25" customHeight="1">
      <c r="A834" s="44"/>
      <c r="H834" s="44"/>
      <c r="I834" s="44"/>
      <c r="J834" s="44"/>
    </row>
    <row r="835" spans="1:10" ht="14.25" customHeight="1">
      <c r="A835" s="44"/>
      <c r="H835" s="44"/>
      <c r="I835" s="44"/>
      <c r="J835" s="44"/>
    </row>
    <row r="836" spans="1:10" ht="14.25" customHeight="1">
      <c r="A836" s="44"/>
      <c r="H836" s="44"/>
      <c r="I836" s="44"/>
      <c r="J836" s="44"/>
    </row>
    <row r="837" spans="1:10" ht="14.25" customHeight="1">
      <c r="A837" s="44"/>
      <c r="H837" s="44"/>
      <c r="I837" s="44"/>
      <c r="J837" s="44"/>
    </row>
    <row r="838" spans="1:10" ht="14.25" customHeight="1">
      <c r="A838" s="44"/>
      <c r="H838" s="44"/>
      <c r="I838" s="44"/>
      <c r="J838" s="44"/>
    </row>
    <row r="839" spans="1:10" ht="14.25" customHeight="1">
      <c r="A839" s="44"/>
      <c r="H839" s="44"/>
      <c r="I839" s="44"/>
      <c r="J839" s="44"/>
    </row>
    <row r="840" spans="1:10" ht="14.25" customHeight="1">
      <c r="A840" s="44"/>
      <c r="H840" s="44"/>
      <c r="I840" s="44"/>
      <c r="J840" s="44"/>
    </row>
    <row r="841" spans="1:10" ht="14.25" customHeight="1">
      <c r="A841" s="44"/>
      <c r="H841" s="44"/>
      <c r="I841" s="44"/>
      <c r="J841" s="44"/>
    </row>
    <row r="842" spans="1:10" ht="14.25" customHeight="1">
      <c r="A842" s="44"/>
      <c r="H842" s="44"/>
      <c r="I842" s="44"/>
      <c r="J842" s="44"/>
    </row>
    <row r="843" spans="1:10" ht="14.25" customHeight="1">
      <c r="A843" s="44"/>
      <c r="H843" s="44"/>
      <c r="I843" s="44"/>
      <c r="J843" s="44"/>
    </row>
    <row r="844" spans="1:10" ht="14.25" customHeight="1">
      <c r="A844" s="44"/>
      <c r="H844" s="44"/>
      <c r="I844" s="44"/>
      <c r="J844" s="44"/>
    </row>
    <row r="845" spans="1:10" ht="14.25" customHeight="1">
      <c r="A845" s="44"/>
      <c r="H845" s="44"/>
      <c r="I845" s="44"/>
      <c r="J845" s="44"/>
    </row>
    <row r="846" spans="1:10" ht="14.25" customHeight="1">
      <c r="A846" s="44"/>
      <c r="H846" s="44"/>
      <c r="I846" s="44"/>
      <c r="J846" s="44"/>
    </row>
    <row r="847" spans="1:10" ht="14.25" customHeight="1">
      <c r="A847" s="44"/>
      <c r="H847" s="44"/>
      <c r="I847" s="44"/>
      <c r="J847" s="44"/>
    </row>
    <row r="848" spans="1:10" ht="14.25" customHeight="1">
      <c r="A848" s="44"/>
      <c r="H848" s="44"/>
      <c r="I848" s="44"/>
      <c r="J848" s="44"/>
    </row>
    <row r="849" spans="1:10" ht="14.25" customHeight="1">
      <c r="A849" s="44"/>
      <c r="H849" s="44"/>
      <c r="I849" s="44"/>
      <c r="J849" s="44"/>
    </row>
    <row r="850" spans="1:10" ht="14.25" customHeight="1">
      <c r="A850" s="44"/>
      <c r="H850" s="44"/>
      <c r="I850" s="44"/>
      <c r="J850" s="44"/>
    </row>
    <row r="851" spans="1:10" ht="14.25" customHeight="1">
      <c r="A851" s="44"/>
      <c r="H851" s="44"/>
      <c r="I851" s="44"/>
      <c r="J851" s="44"/>
    </row>
    <row r="852" spans="1:10" ht="14.25" customHeight="1">
      <c r="A852" s="44"/>
      <c r="H852" s="44"/>
      <c r="I852" s="44"/>
      <c r="J852" s="44"/>
    </row>
    <row r="853" spans="1:10" ht="14.25" customHeight="1">
      <c r="A853" s="44"/>
      <c r="H853" s="44"/>
      <c r="I853" s="44"/>
      <c r="J853" s="44"/>
    </row>
    <row r="854" spans="1:10" ht="14.25" customHeight="1">
      <c r="A854" s="44"/>
      <c r="H854" s="44"/>
      <c r="I854" s="44"/>
      <c r="J854" s="44"/>
    </row>
    <row r="855" spans="1:10" ht="14.25" customHeight="1">
      <c r="A855" s="44"/>
      <c r="H855" s="44"/>
      <c r="I855" s="44"/>
      <c r="J855" s="44"/>
    </row>
    <row r="856" spans="1:10" ht="14.25" customHeight="1">
      <c r="A856" s="44"/>
      <c r="H856" s="44"/>
      <c r="I856" s="44"/>
      <c r="J856" s="44"/>
    </row>
    <row r="857" spans="1:10" ht="14.25" customHeight="1">
      <c r="A857" s="44"/>
      <c r="H857" s="44"/>
      <c r="I857" s="44"/>
      <c r="J857" s="44"/>
    </row>
    <row r="858" spans="1:10" ht="14.25" customHeight="1">
      <c r="A858" s="44"/>
      <c r="H858" s="44"/>
      <c r="I858" s="44"/>
      <c r="J858" s="44"/>
    </row>
    <row r="859" spans="1:10" ht="14.25" customHeight="1">
      <c r="A859" s="44"/>
      <c r="H859" s="44"/>
      <c r="I859" s="44"/>
      <c r="J859" s="44"/>
    </row>
    <row r="860" spans="1:10" ht="14.25" customHeight="1">
      <c r="A860" s="44"/>
      <c r="H860" s="44"/>
      <c r="I860" s="44"/>
      <c r="J860" s="44"/>
    </row>
    <row r="861" spans="1:10" ht="14.25" customHeight="1">
      <c r="A861" s="44"/>
      <c r="H861" s="44"/>
      <c r="I861" s="44"/>
      <c r="J861" s="44"/>
    </row>
    <row r="862" spans="1:10" ht="14.25" customHeight="1">
      <c r="A862" s="44"/>
      <c r="H862" s="44"/>
      <c r="I862" s="44"/>
      <c r="J862" s="44"/>
    </row>
    <row r="863" spans="1:10" ht="14.25" customHeight="1">
      <c r="A863" s="44"/>
      <c r="H863" s="44"/>
      <c r="I863" s="44"/>
      <c r="J863" s="44"/>
    </row>
    <row r="864" spans="1:10" ht="14.25" customHeight="1">
      <c r="A864" s="44"/>
      <c r="H864" s="44"/>
      <c r="I864" s="44"/>
      <c r="J864" s="44"/>
    </row>
    <row r="865" spans="1:10" ht="14.25" customHeight="1">
      <c r="A865" s="44"/>
      <c r="H865" s="44"/>
      <c r="I865" s="44"/>
      <c r="J865" s="44"/>
    </row>
    <row r="866" spans="1:10" ht="14.25" customHeight="1">
      <c r="A866" s="44"/>
      <c r="H866" s="44"/>
      <c r="I866" s="44"/>
      <c r="J866" s="44"/>
    </row>
    <row r="867" spans="1:10" ht="14.25" customHeight="1">
      <c r="A867" s="44"/>
      <c r="H867" s="44"/>
      <c r="I867" s="44"/>
      <c r="J867" s="44"/>
    </row>
    <row r="868" spans="1:10" ht="14.25" customHeight="1">
      <c r="A868" s="44"/>
      <c r="H868" s="44"/>
      <c r="I868" s="44"/>
      <c r="J868" s="44"/>
    </row>
    <row r="869" spans="1:10" ht="14.25" customHeight="1">
      <c r="A869" s="44"/>
      <c r="H869" s="44"/>
      <c r="I869" s="44"/>
      <c r="J869" s="44"/>
    </row>
    <row r="870" spans="1:10" ht="14.25" customHeight="1">
      <c r="A870" s="44"/>
      <c r="H870" s="44"/>
      <c r="I870" s="44"/>
      <c r="J870" s="44"/>
    </row>
    <row r="871" spans="1:10" ht="14.25" customHeight="1">
      <c r="A871" s="44"/>
      <c r="H871" s="44"/>
      <c r="I871" s="44"/>
      <c r="J871" s="44"/>
    </row>
    <row r="872" spans="1:10" ht="14.25" customHeight="1">
      <c r="A872" s="44"/>
      <c r="H872" s="44"/>
      <c r="I872" s="44"/>
      <c r="J872" s="44"/>
    </row>
    <row r="873" spans="1:10" ht="14.25" customHeight="1">
      <c r="A873" s="44"/>
      <c r="H873" s="44"/>
      <c r="I873" s="44"/>
      <c r="J873" s="44"/>
    </row>
    <row r="874" spans="1:10" ht="14.25" customHeight="1">
      <c r="A874" s="44"/>
      <c r="H874" s="44"/>
      <c r="I874" s="44"/>
      <c r="J874" s="44"/>
    </row>
    <row r="875" spans="1:10" ht="14.25" customHeight="1">
      <c r="A875" s="44"/>
      <c r="H875" s="44"/>
      <c r="I875" s="44"/>
      <c r="J875" s="44"/>
    </row>
    <row r="876" spans="1:10" ht="14.25" customHeight="1">
      <c r="A876" s="44"/>
      <c r="H876" s="44"/>
      <c r="I876" s="44"/>
      <c r="J876" s="44"/>
    </row>
    <row r="877" spans="1:10" ht="14.25" customHeight="1">
      <c r="A877" s="44"/>
      <c r="H877" s="44"/>
      <c r="I877" s="44"/>
      <c r="J877" s="44"/>
    </row>
    <row r="878" spans="1:10" ht="14.25" customHeight="1">
      <c r="A878" s="44"/>
      <c r="H878" s="44"/>
      <c r="I878" s="44"/>
      <c r="J878" s="44"/>
    </row>
    <row r="879" spans="1:10" ht="14.25" customHeight="1">
      <c r="A879" s="44"/>
      <c r="H879" s="44"/>
      <c r="I879" s="44"/>
      <c r="J879" s="44"/>
    </row>
    <row r="880" spans="1:10" ht="14.25" customHeight="1">
      <c r="A880" s="44"/>
      <c r="H880" s="44"/>
      <c r="I880" s="44"/>
      <c r="J880" s="44"/>
    </row>
    <row r="881" spans="1:10" ht="14.25" customHeight="1">
      <c r="A881" s="44"/>
      <c r="H881" s="44"/>
      <c r="I881" s="44"/>
      <c r="J881" s="44"/>
    </row>
    <row r="882" spans="1:10" ht="14.25" customHeight="1">
      <c r="A882" s="44"/>
      <c r="H882" s="44"/>
      <c r="I882" s="44"/>
      <c r="J882" s="44"/>
    </row>
    <row r="883" spans="1:10" ht="14.25" customHeight="1">
      <c r="A883" s="44"/>
      <c r="H883" s="44"/>
      <c r="I883" s="44"/>
      <c r="J883" s="44"/>
    </row>
    <row r="884" spans="1:10" ht="14.25" customHeight="1">
      <c r="A884" s="44"/>
      <c r="H884" s="44"/>
      <c r="I884" s="44"/>
      <c r="J884" s="44"/>
    </row>
    <row r="885" spans="1:10" ht="14.25" customHeight="1">
      <c r="A885" s="44"/>
      <c r="H885" s="44"/>
      <c r="I885" s="44"/>
      <c r="J885" s="44"/>
    </row>
    <row r="886" spans="1:10" ht="14.25" customHeight="1">
      <c r="A886" s="44"/>
      <c r="H886" s="44"/>
      <c r="I886" s="44"/>
      <c r="J886" s="44"/>
    </row>
    <row r="887" spans="1:10" ht="14.25" customHeight="1">
      <c r="A887" s="44"/>
      <c r="H887" s="44"/>
      <c r="I887" s="44"/>
      <c r="J887" s="44"/>
    </row>
    <row r="888" spans="1:10" ht="14.25" customHeight="1">
      <c r="A888" s="44"/>
      <c r="H888" s="44"/>
      <c r="I888" s="44"/>
      <c r="J888" s="44"/>
    </row>
    <row r="889" spans="1:10" ht="14.25" customHeight="1">
      <c r="A889" s="44"/>
      <c r="H889" s="44"/>
      <c r="I889" s="44"/>
      <c r="J889" s="44"/>
    </row>
    <row r="890" spans="1:10" ht="14.25" customHeight="1">
      <c r="A890" s="44"/>
      <c r="H890" s="44"/>
      <c r="I890" s="44"/>
      <c r="J890" s="44"/>
    </row>
    <row r="891" spans="1:10" ht="14.25" customHeight="1">
      <c r="A891" s="44"/>
      <c r="H891" s="44"/>
      <c r="I891" s="44"/>
      <c r="J891" s="44"/>
    </row>
    <row r="892" spans="1:10" ht="14.25" customHeight="1">
      <c r="A892" s="44"/>
      <c r="H892" s="44"/>
      <c r="I892" s="44"/>
      <c r="J892" s="44"/>
    </row>
    <row r="893" spans="1:10" ht="14.25" customHeight="1">
      <c r="A893" s="44"/>
      <c r="H893" s="44"/>
      <c r="I893" s="44"/>
      <c r="J893" s="44"/>
    </row>
    <row r="894" spans="1:10" ht="14.25" customHeight="1">
      <c r="A894" s="44"/>
      <c r="H894" s="44"/>
      <c r="I894" s="44"/>
      <c r="J894" s="44"/>
    </row>
    <row r="895" spans="1:10" ht="14.25" customHeight="1">
      <c r="A895" s="44"/>
      <c r="H895" s="44"/>
      <c r="I895" s="44"/>
      <c r="J895" s="44"/>
    </row>
    <row r="896" spans="1:10" ht="14.25" customHeight="1">
      <c r="A896" s="44"/>
      <c r="H896" s="44"/>
      <c r="I896" s="44"/>
      <c r="J896" s="44"/>
    </row>
    <row r="897" spans="1:10" ht="14.25" customHeight="1">
      <c r="A897" s="44"/>
      <c r="H897" s="44"/>
      <c r="I897" s="44"/>
      <c r="J897" s="44"/>
    </row>
    <row r="898" spans="1:10" ht="14.25" customHeight="1">
      <c r="A898" s="44"/>
      <c r="H898" s="44"/>
      <c r="I898" s="44"/>
      <c r="J898" s="44"/>
    </row>
    <row r="899" spans="1:10" ht="14.25" customHeight="1">
      <c r="A899" s="44"/>
      <c r="H899" s="44"/>
      <c r="I899" s="44"/>
      <c r="J899" s="44"/>
    </row>
    <row r="900" spans="1:10" ht="14.25" customHeight="1">
      <c r="A900" s="44"/>
      <c r="H900" s="44"/>
      <c r="I900" s="44"/>
      <c r="J900" s="44"/>
    </row>
    <row r="901" spans="1:10" ht="14.25" customHeight="1">
      <c r="A901" s="44"/>
      <c r="H901" s="44"/>
      <c r="I901" s="44"/>
      <c r="J901" s="44"/>
    </row>
    <row r="902" spans="1:10" ht="14.25" customHeight="1">
      <c r="A902" s="44"/>
      <c r="H902" s="44"/>
      <c r="I902" s="44"/>
      <c r="J902" s="44"/>
    </row>
    <row r="903" spans="1:10" ht="14.25" customHeight="1">
      <c r="A903" s="44"/>
      <c r="H903" s="44"/>
      <c r="I903" s="44"/>
      <c r="J903" s="44"/>
    </row>
    <row r="904" spans="1:10" ht="14.25" customHeight="1">
      <c r="A904" s="44"/>
      <c r="H904" s="44"/>
      <c r="I904" s="44"/>
      <c r="J904" s="44"/>
    </row>
    <row r="905" spans="1:10" ht="14.25" customHeight="1">
      <c r="A905" s="44"/>
      <c r="H905" s="44"/>
      <c r="I905" s="44"/>
      <c r="J905" s="44"/>
    </row>
    <row r="906" spans="1:10" ht="14.25" customHeight="1">
      <c r="A906" s="44"/>
      <c r="H906" s="44"/>
      <c r="I906" s="44"/>
      <c r="J906" s="44"/>
    </row>
    <row r="907" spans="1:10" ht="14.25" customHeight="1">
      <c r="A907" s="44"/>
      <c r="H907" s="44"/>
      <c r="I907" s="44"/>
      <c r="J907" s="44"/>
    </row>
    <row r="908" spans="1:10" ht="14.25" customHeight="1">
      <c r="A908" s="44"/>
      <c r="H908" s="44"/>
      <c r="I908" s="44"/>
      <c r="J908" s="44"/>
    </row>
    <row r="909" spans="1:10" ht="14.25" customHeight="1">
      <c r="A909" s="44"/>
      <c r="H909" s="44"/>
      <c r="I909" s="44"/>
      <c r="J909" s="44"/>
    </row>
    <row r="910" spans="1:10" ht="14.25" customHeight="1">
      <c r="A910" s="44"/>
      <c r="H910" s="44"/>
      <c r="I910" s="44"/>
      <c r="J910" s="44"/>
    </row>
    <row r="911" spans="1:10" ht="14.25" customHeight="1">
      <c r="A911" s="44"/>
      <c r="H911" s="44"/>
      <c r="I911" s="44"/>
      <c r="J911" s="44"/>
    </row>
    <row r="912" spans="1:10" ht="14.25" customHeight="1">
      <c r="A912" s="44"/>
      <c r="H912" s="44"/>
      <c r="I912" s="44"/>
      <c r="J912" s="44"/>
    </row>
    <row r="913" spans="1:10" ht="14.25" customHeight="1">
      <c r="A913" s="44"/>
      <c r="H913" s="44"/>
      <c r="I913" s="44"/>
      <c r="J913" s="44"/>
    </row>
    <row r="914" spans="1:10" ht="14.25" customHeight="1">
      <c r="A914" s="44"/>
      <c r="H914" s="44"/>
      <c r="I914" s="44"/>
      <c r="J914" s="44"/>
    </row>
    <row r="915" spans="1:10" ht="14.25" customHeight="1">
      <c r="A915" s="44"/>
      <c r="H915" s="44"/>
      <c r="I915" s="44"/>
      <c r="J915" s="44"/>
    </row>
    <row r="916" spans="1:10" ht="14.25" customHeight="1">
      <c r="A916" s="44"/>
      <c r="H916" s="44"/>
      <c r="I916" s="44"/>
      <c r="J916" s="44"/>
    </row>
    <row r="917" spans="1:10" ht="14.25" customHeight="1">
      <c r="A917" s="44"/>
      <c r="H917" s="44"/>
      <c r="I917" s="44"/>
      <c r="J917" s="44"/>
    </row>
    <row r="918" spans="1:10" ht="14.25" customHeight="1">
      <c r="A918" s="44"/>
      <c r="H918" s="44"/>
      <c r="I918" s="44"/>
      <c r="J918" s="44"/>
    </row>
    <row r="919" spans="1:10" ht="14.25" customHeight="1">
      <c r="A919" s="44"/>
      <c r="H919" s="44"/>
      <c r="I919" s="44"/>
      <c r="J919" s="44"/>
    </row>
    <row r="920" spans="1:10" ht="14.25" customHeight="1">
      <c r="A920" s="44"/>
      <c r="H920" s="44"/>
      <c r="I920" s="44"/>
      <c r="J920" s="44"/>
    </row>
    <row r="921" spans="1:10" ht="14.25" customHeight="1">
      <c r="A921" s="44"/>
      <c r="H921" s="44"/>
      <c r="I921" s="44"/>
      <c r="J921" s="44"/>
    </row>
    <row r="922" spans="1:10" ht="14.25" customHeight="1">
      <c r="A922" s="44"/>
      <c r="H922" s="44"/>
      <c r="I922" s="44"/>
      <c r="J922" s="44"/>
    </row>
    <row r="923" spans="1:10" ht="14.25" customHeight="1">
      <c r="A923" s="44"/>
      <c r="H923" s="44"/>
      <c r="I923" s="44"/>
      <c r="J923" s="44"/>
    </row>
    <row r="924" spans="1:10" ht="14.25" customHeight="1">
      <c r="A924" s="44"/>
      <c r="H924" s="44"/>
      <c r="I924" s="44"/>
      <c r="J924" s="44"/>
    </row>
    <row r="925" spans="1:10" ht="14.25" customHeight="1">
      <c r="A925" s="44"/>
      <c r="H925" s="44"/>
      <c r="I925" s="44"/>
      <c r="J925" s="44"/>
    </row>
    <row r="926" spans="1:10" ht="14.25" customHeight="1">
      <c r="A926" s="44"/>
      <c r="H926" s="44"/>
      <c r="I926" s="44"/>
      <c r="J926" s="44"/>
    </row>
    <row r="927" spans="1:10" ht="14.25" customHeight="1">
      <c r="A927" s="44"/>
      <c r="H927" s="44"/>
      <c r="I927" s="44"/>
      <c r="J927" s="44"/>
    </row>
    <row r="928" spans="1:10" ht="14.25" customHeight="1">
      <c r="A928" s="44"/>
      <c r="H928" s="44"/>
      <c r="I928" s="44"/>
      <c r="J928" s="44"/>
    </row>
    <row r="929" spans="1:10" ht="14.25" customHeight="1">
      <c r="A929" s="44"/>
      <c r="H929" s="44"/>
      <c r="I929" s="44"/>
      <c r="J929" s="44"/>
    </row>
    <row r="930" spans="1:10" ht="14.25" customHeight="1">
      <c r="A930" s="44"/>
      <c r="H930" s="44"/>
      <c r="I930" s="44"/>
      <c r="J930" s="44"/>
    </row>
    <row r="931" spans="1:10" ht="14.25" customHeight="1">
      <c r="A931" s="44"/>
      <c r="H931" s="44"/>
      <c r="I931" s="44"/>
      <c r="J931" s="44"/>
    </row>
    <row r="932" spans="1:10" ht="14.25" customHeight="1">
      <c r="A932" s="44"/>
      <c r="H932" s="44"/>
      <c r="I932" s="44"/>
      <c r="J932" s="44"/>
    </row>
    <row r="933" spans="1:10" ht="14.25" customHeight="1">
      <c r="A933" s="44"/>
      <c r="H933" s="44"/>
      <c r="I933" s="44"/>
      <c r="J933" s="44"/>
    </row>
    <row r="934" spans="1:10" ht="14.25" customHeight="1">
      <c r="A934" s="44"/>
      <c r="H934" s="44"/>
      <c r="I934" s="44"/>
      <c r="J934" s="44"/>
    </row>
    <row r="935" spans="1:10" ht="14.25" customHeight="1">
      <c r="A935" s="44"/>
      <c r="H935" s="44"/>
      <c r="I935" s="44"/>
      <c r="J935" s="44"/>
    </row>
    <row r="936" spans="1:10" ht="14.25" customHeight="1">
      <c r="A936" s="44"/>
      <c r="H936" s="44"/>
      <c r="I936" s="44"/>
      <c r="J936" s="44"/>
    </row>
    <row r="937" spans="1:10" ht="14.25" customHeight="1">
      <c r="A937" s="44"/>
      <c r="H937" s="44"/>
      <c r="I937" s="44"/>
      <c r="J937" s="44"/>
    </row>
    <row r="938" spans="1:10" ht="14.25" customHeight="1">
      <c r="A938" s="44"/>
      <c r="H938" s="44"/>
      <c r="I938" s="44"/>
      <c r="J938" s="44"/>
    </row>
    <row r="939" spans="1:10" ht="14.25" customHeight="1">
      <c r="A939" s="44"/>
      <c r="H939" s="44"/>
      <c r="I939" s="44"/>
      <c r="J939" s="44"/>
    </row>
    <row r="940" spans="1:10" ht="14.25" customHeight="1">
      <c r="A940" s="44"/>
      <c r="H940" s="44"/>
      <c r="I940" s="44"/>
      <c r="J940" s="44"/>
    </row>
    <row r="941" spans="1:10" ht="14.25" customHeight="1">
      <c r="A941" s="44"/>
      <c r="H941" s="44"/>
      <c r="I941" s="44"/>
      <c r="J941" s="44"/>
    </row>
    <row r="942" spans="1:10" ht="14.25" customHeight="1">
      <c r="A942" s="44"/>
      <c r="H942" s="44"/>
      <c r="I942" s="44"/>
      <c r="J942" s="44"/>
    </row>
    <row r="943" spans="1:10" ht="14.25" customHeight="1">
      <c r="A943" s="44"/>
      <c r="H943" s="44"/>
      <c r="I943" s="44"/>
      <c r="J943" s="44"/>
    </row>
    <row r="944" spans="1:10" ht="14.25" customHeight="1">
      <c r="A944" s="44"/>
      <c r="H944" s="44"/>
      <c r="I944" s="44"/>
      <c r="J944" s="44"/>
    </row>
    <row r="945" spans="1:10" ht="14.25" customHeight="1">
      <c r="A945" s="44"/>
      <c r="H945" s="44"/>
      <c r="I945" s="44"/>
      <c r="J945" s="44"/>
    </row>
    <row r="946" spans="1:10" ht="14.25" customHeight="1">
      <c r="A946" s="44"/>
      <c r="H946" s="44"/>
      <c r="I946" s="44"/>
      <c r="J946" s="44"/>
    </row>
    <row r="947" spans="1:10" ht="14.25" customHeight="1">
      <c r="A947" s="44"/>
      <c r="H947" s="44"/>
      <c r="I947" s="44"/>
      <c r="J947" s="44"/>
    </row>
    <row r="948" spans="1:10" ht="14.25" customHeight="1">
      <c r="A948" s="44"/>
      <c r="H948" s="44"/>
      <c r="I948" s="44"/>
      <c r="J948" s="44"/>
    </row>
    <row r="949" spans="1:10" ht="14.25" customHeight="1">
      <c r="A949" s="44"/>
      <c r="H949" s="44"/>
      <c r="I949" s="44"/>
      <c r="J949" s="44"/>
    </row>
    <row r="950" spans="1:10" ht="14.25" customHeight="1">
      <c r="A950" s="44"/>
      <c r="H950" s="44"/>
      <c r="I950" s="44"/>
      <c r="J950" s="44"/>
    </row>
    <row r="951" spans="1:10" ht="14.25" customHeight="1">
      <c r="A951" s="44"/>
      <c r="H951" s="44"/>
      <c r="I951" s="44"/>
      <c r="J951" s="44"/>
    </row>
    <row r="952" spans="1:10" ht="14.25" customHeight="1">
      <c r="A952" s="44"/>
      <c r="H952" s="44"/>
      <c r="I952" s="44"/>
      <c r="J952" s="44"/>
    </row>
    <row r="953" spans="1:10" ht="14.25" customHeight="1">
      <c r="A953" s="44"/>
      <c r="H953" s="44"/>
      <c r="I953" s="44"/>
      <c r="J953" s="44"/>
    </row>
    <row r="954" spans="1:10" ht="14.25" customHeight="1">
      <c r="A954" s="44"/>
      <c r="H954" s="44"/>
      <c r="I954" s="44"/>
      <c r="J954" s="44"/>
    </row>
    <row r="955" spans="1:10" ht="14.25" customHeight="1">
      <c r="A955" s="44"/>
      <c r="H955" s="44"/>
      <c r="I955" s="44"/>
      <c r="J955" s="44"/>
    </row>
    <row r="956" spans="1:10" ht="14.25" customHeight="1">
      <c r="A956" s="44"/>
      <c r="H956" s="44"/>
      <c r="I956" s="44"/>
      <c r="J956" s="44"/>
    </row>
    <row r="957" spans="1:10" ht="14.25" customHeight="1">
      <c r="A957" s="44"/>
      <c r="H957" s="44"/>
      <c r="I957" s="44"/>
      <c r="J957" s="44"/>
    </row>
    <row r="958" spans="1:10" ht="14.25" customHeight="1">
      <c r="A958" s="44"/>
      <c r="H958" s="44"/>
      <c r="I958" s="44"/>
      <c r="J958" s="44"/>
    </row>
    <row r="959" spans="1:10" ht="14.25" customHeight="1">
      <c r="A959" s="44"/>
      <c r="H959" s="44"/>
      <c r="I959" s="44"/>
      <c r="J959" s="44"/>
    </row>
    <row r="960" spans="1:10" ht="14.25" customHeight="1">
      <c r="A960" s="44"/>
      <c r="H960" s="44"/>
      <c r="I960" s="44"/>
      <c r="J960" s="44"/>
    </row>
    <row r="961" spans="1:10" ht="14.25" customHeight="1">
      <c r="A961" s="44"/>
      <c r="H961" s="44"/>
      <c r="I961" s="44"/>
      <c r="J961" s="44"/>
    </row>
    <row r="962" spans="1:10" ht="14.25" customHeight="1">
      <c r="A962" s="44"/>
      <c r="H962" s="44"/>
      <c r="I962" s="44"/>
      <c r="J962" s="44"/>
    </row>
    <row r="963" spans="1:10" ht="14.25" customHeight="1">
      <c r="A963" s="44"/>
      <c r="H963" s="44"/>
      <c r="I963" s="44"/>
      <c r="J963" s="44"/>
    </row>
    <row r="964" spans="1:10" ht="14.25" customHeight="1">
      <c r="A964" s="44"/>
      <c r="H964" s="44"/>
      <c r="I964" s="44"/>
      <c r="J964" s="44"/>
    </row>
    <row r="965" spans="1:10" ht="14.25" customHeight="1">
      <c r="A965" s="44"/>
      <c r="H965" s="44"/>
      <c r="I965" s="44"/>
      <c r="J965" s="44"/>
    </row>
    <row r="966" spans="1:10" ht="14.25" customHeight="1">
      <c r="A966" s="44"/>
      <c r="H966" s="44"/>
      <c r="I966" s="44"/>
      <c r="J966" s="44"/>
    </row>
    <row r="967" spans="1:10" ht="14.25" customHeight="1">
      <c r="A967" s="44"/>
      <c r="H967" s="44"/>
      <c r="I967" s="44"/>
      <c r="J967" s="44"/>
    </row>
    <row r="968" spans="1:10" ht="14.25" customHeight="1">
      <c r="A968" s="44"/>
      <c r="H968" s="44"/>
      <c r="I968" s="44"/>
      <c r="J968" s="44"/>
    </row>
    <row r="969" spans="1:10" ht="14.25" customHeight="1">
      <c r="A969" s="44"/>
      <c r="H969" s="44"/>
      <c r="I969" s="44"/>
      <c r="J969" s="44"/>
    </row>
    <row r="970" spans="1:10" ht="14.25" customHeight="1">
      <c r="A970" s="44"/>
      <c r="H970" s="44"/>
      <c r="I970" s="44"/>
      <c r="J970" s="44"/>
    </row>
    <row r="971" spans="1:10" ht="14.25" customHeight="1">
      <c r="A971" s="44"/>
      <c r="H971" s="44"/>
      <c r="I971" s="44"/>
      <c r="J971" s="44"/>
    </row>
    <row r="972" spans="1:10" ht="14.25" customHeight="1">
      <c r="A972" s="44"/>
      <c r="H972" s="44"/>
      <c r="I972" s="44"/>
      <c r="J972" s="44"/>
    </row>
    <row r="973" spans="1:10" ht="14.25" customHeight="1">
      <c r="A973" s="44"/>
      <c r="H973" s="44"/>
      <c r="I973" s="44"/>
      <c r="J973" s="44"/>
    </row>
    <row r="974" spans="1:10" ht="14.25" customHeight="1">
      <c r="A974" s="44"/>
      <c r="H974" s="44"/>
      <c r="I974" s="44"/>
      <c r="J974" s="44"/>
    </row>
    <row r="975" spans="1:10" ht="14.25" customHeight="1">
      <c r="A975" s="44"/>
      <c r="H975" s="44"/>
      <c r="I975" s="44"/>
      <c r="J975" s="44"/>
    </row>
    <row r="976" spans="1:10" ht="14.25" customHeight="1">
      <c r="A976" s="44"/>
      <c r="H976" s="44"/>
      <c r="I976" s="44"/>
      <c r="J976" s="44"/>
    </row>
    <row r="977" spans="1:10" ht="14.25" customHeight="1">
      <c r="A977" s="44"/>
      <c r="H977" s="44"/>
      <c r="I977" s="44"/>
      <c r="J977" s="44"/>
    </row>
    <row r="978" spans="1:10" ht="14.25" customHeight="1">
      <c r="A978" s="44"/>
      <c r="H978" s="44"/>
      <c r="I978" s="44"/>
      <c r="J978" s="44"/>
    </row>
    <row r="979" spans="1:10" ht="14.25" customHeight="1">
      <c r="A979" s="44"/>
      <c r="H979" s="44"/>
      <c r="I979" s="44"/>
      <c r="J979" s="44"/>
    </row>
    <row r="980" spans="1:10" ht="14.25" customHeight="1">
      <c r="A980" s="44"/>
      <c r="H980" s="44"/>
      <c r="I980" s="44"/>
      <c r="J980" s="44"/>
    </row>
    <row r="981" spans="1:10" ht="14.25" customHeight="1">
      <c r="A981" s="44"/>
      <c r="H981" s="44"/>
      <c r="I981" s="44"/>
      <c r="J981" s="44"/>
    </row>
    <row r="982" spans="1:10" ht="14.25" customHeight="1">
      <c r="A982" s="44"/>
      <c r="H982" s="44"/>
      <c r="I982" s="44"/>
      <c r="J982" s="44"/>
    </row>
    <row r="983" spans="1:10" ht="14.25" customHeight="1">
      <c r="A983" s="44"/>
      <c r="H983" s="44"/>
      <c r="I983" s="44"/>
      <c r="J983" s="44"/>
    </row>
    <row r="984" spans="1:10" ht="14.25" customHeight="1">
      <c r="A984" s="44"/>
      <c r="H984" s="44"/>
      <c r="I984" s="44"/>
      <c r="J984" s="44"/>
    </row>
    <row r="985" spans="1:10" ht="14.25" customHeight="1">
      <c r="A985" s="44"/>
      <c r="H985" s="44"/>
      <c r="I985" s="44"/>
      <c r="J985" s="44"/>
    </row>
    <row r="986" spans="1:10" ht="14.25" customHeight="1">
      <c r="A986" s="44"/>
      <c r="H986" s="44"/>
      <c r="I986" s="44"/>
      <c r="J986" s="44"/>
    </row>
    <row r="987" spans="1:10" ht="14.25" customHeight="1">
      <c r="A987" s="44"/>
      <c r="H987" s="44"/>
      <c r="I987" s="44"/>
      <c r="J987" s="44"/>
    </row>
    <row r="988" spans="1:10" ht="14.25" customHeight="1">
      <c r="A988" s="44"/>
      <c r="H988" s="44"/>
      <c r="I988" s="44"/>
      <c r="J988" s="44"/>
    </row>
    <row r="989" spans="1:10" ht="14.25" customHeight="1">
      <c r="A989" s="44"/>
      <c r="H989" s="44"/>
      <c r="I989" s="44"/>
      <c r="J989" s="44"/>
    </row>
    <row r="990" spans="1:10" ht="14.25" customHeight="1">
      <c r="A990" s="44"/>
      <c r="H990" s="44"/>
      <c r="I990" s="44"/>
      <c r="J990" s="44"/>
    </row>
    <row r="991" spans="1:10" ht="14.25" customHeight="1">
      <c r="A991" s="44"/>
      <c r="H991" s="44"/>
      <c r="I991" s="44"/>
      <c r="J991" s="44"/>
    </row>
    <row r="992" spans="1:10" ht="14.25" customHeight="1">
      <c r="A992" s="44"/>
      <c r="H992" s="44"/>
      <c r="I992" s="44"/>
      <c r="J992" s="44"/>
    </row>
    <row r="993" spans="1:10" ht="14.25" customHeight="1">
      <c r="A993" s="44"/>
      <c r="H993" s="44"/>
      <c r="I993" s="44"/>
      <c r="J993" s="44"/>
    </row>
    <row r="994" spans="1:10" ht="14.25" customHeight="1">
      <c r="A994" s="44"/>
      <c r="H994" s="44"/>
      <c r="I994" s="44"/>
      <c r="J994" s="44"/>
    </row>
    <row r="995" spans="1:10" ht="14.25" customHeight="1">
      <c r="A995" s="44"/>
      <c r="H995" s="44"/>
      <c r="I995" s="44"/>
      <c r="J995" s="44"/>
    </row>
    <row r="996" spans="1:10" ht="14.25" customHeight="1">
      <c r="A996" s="44"/>
      <c r="H996" s="44"/>
      <c r="I996" s="44"/>
      <c r="J996" s="44"/>
    </row>
    <row r="997" spans="1:10" ht="14.25" customHeight="1">
      <c r="A997" s="44"/>
      <c r="H997" s="44"/>
      <c r="I997" s="44"/>
      <c r="J997" s="44"/>
    </row>
    <row r="998" spans="1:10" ht="14.25" customHeight="1">
      <c r="A998" s="44"/>
      <c r="H998" s="44"/>
      <c r="I998" s="44"/>
      <c r="J998" s="44"/>
    </row>
    <row r="999" spans="1:10" ht="14.25" customHeight="1">
      <c r="A999" s="44"/>
      <c r="H999" s="44"/>
      <c r="I999" s="44"/>
      <c r="J999" s="44"/>
    </row>
    <row r="1000" spans="1:10" ht="14.25" customHeight="1">
      <c r="A1000" s="44"/>
      <c r="H1000" s="44"/>
      <c r="I1000" s="44"/>
      <c r="J1000" s="44"/>
    </row>
  </sheetData>
  <mergeCells count="15">
    <mergeCell ref="K50:L58"/>
    <mergeCell ref="F51:H51"/>
    <mergeCell ref="A62:K70"/>
    <mergeCell ref="E1:F1"/>
    <mergeCell ref="G1:H1"/>
    <mergeCell ref="I1:J1"/>
    <mergeCell ref="E2:F2"/>
    <mergeCell ref="G2:H2"/>
    <mergeCell ref="I2:J2"/>
    <mergeCell ref="A3:J3"/>
    <mergeCell ref="A43:J43"/>
    <mergeCell ref="A44:E47"/>
    <mergeCell ref="F47:F49"/>
    <mergeCell ref="A50:C50"/>
    <mergeCell ref="F50:J50"/>
  </mergeCells>
  <pageMargins left="0.25" right="0.25" top="0.75" bottom="0.75" header="0" footer="0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0"/>
  <sheetViews>
    <sheetView tabSelected="1" zoomScaleNormal="100" workbookViewId="0">
      <selection activeCell="B5" sqref="B5:D5"/>
    </sheetView>
  </sheetViews>
  <sheetFormatPr defaultColWidth="12.625" defaultRowHeight="15" customHeight="1"/>
  <cols>
    <col min="1" max="1" width="10.75" customWidth="1"/>
    <col min="2" max="2" width="20.75" customWidth="1"/>
    <col min="3" max="3" width="18.5" customWidth="1"/>
    <col min="4" max="4" width="59.625" customWidth="1"/>
    <col min="5" max="5" width="9.25" customWidth="1"/>
    <col min="6" max="6" width="11.375" customWidth="1"/>
    <col min="7" max="7" width="11.75" customWidth="1"/>
    <col min="8" max="8" width="9" customWidth="1"/>
    <col min="9" max="9" width="45.75" customWidth="1"/>
    <col min="10" max="26" width="8.625" customWidth="1"/>
  </cols>
  <sheetData>
    <row r="1" spans="1:9" ht="14.25" customHeight="1">
      <c r="A1" s="158"/>
      <c r="B1" s="126"/>
      <c r="C1" s="45"/>
      <c r="D1" s="159" t="s">
        <v>135</v>
      </c>
      <c r="E1" s="160"/>
      <c r="F1" s="160"/>
      <c r="G1" s="161"/>
      <c r="H1" s="46"/>
      <c r="I1" s="47"/>
    </row>
    <row r="2" spans="1:9" ht="14.25" customHeight="1">
      <c r="A2" s="48"/>
      <c r="B2" s="49"/>
      <c r="C2" s="50"/>
      <c r="D2" s="116"/>
      <c r="E2" s="121"/>
      <c r="F2" s="121"/>
      <c r="G2" s="117"/>
      <c r="H2" s="51"/>
      <c r="I2" s="52"/>
    </row>
    <row r="3" spans="1:9" ht="14.25" customHeight="1">
      <c r="A3" s="48"/>
      <c r="B3" s="49"/>
      <c r="C3" s="50"/>
      <c r="D3" s="116"/>
      <c r="E3" s="121"/>
      <c r="F3" s="121"/>
      <c r="G3" s="117"/>
      <c r="H3" s="51"/>
      <c r="I3" s="52"/>
    </row>
    <row r="4" spans="1:9" ht="45.75" customHeight="1">
      <c r="A4" s="48"/>
      <c r="B4" s="49"/>
      <c r="C4" s="50"/>
      <c r="D4" s="118"/>
      <c r="E4" s="124"/>
      <c r="F4" s="124"/>
      <c r="G4" s="119"/>
      <c r="H4" s="51"/>
      <c r="I4" s="52"/>
    </row>
    <row r="5" spans="1:9" ht="31.5" customHeight="1">
      <c r="A5" s="53" t="s">
        <v>136</v>
      </c>
      <c r="B5" s="162" t="s">
        <v>4</v>
      </c>
      <c r="C5" s="134"/>
      <c r="D5" s="130"/>
      <c r="E5" s="50"/>
      <c r="F5" s="54"/>
      <c r="G5" s="55"/>
      <c r="H5" s="56"/>
      <c r="I5" s="57"/>
    </row>
    <row r="6" spans="1:9" ht="29.25" customHeight="1">
      <c r="A6" s="53" t="s">
        <v>137</v>
      </c>
      <c r="B6" s="163" t="s">
        <v>138</v>
      </c>
      <c r="C6" s="134"/>
      <c r="D6" s="130"/>
      <c r="E6" s="49"/>
      <c r="F6" s="50"/>
      <c r="G6" s="58"/>
      <c r="H6" s="56"/>
      <c r="I6" s="59"/>
    </row>
    <row r="7" spans="1:9" ht="18" customHeight="1">
      <c r="A7" s="53" t="s">
        <v>139</v>
      </c>
      <c r="B7" s="56"/>
      <c r="C7" s="50"/>
      <c r="D7" s="49"/>
      <c r="E7" s="49"/>
      <c r="F7" s="50"/>
      <c r="G7" s="58"/>
      <c r="H7" s="56"/>
      <c r="I7" s="59"/>
    </row>
    <row r="8" spans="1:9" ht="14.25" customHeight="1">
      <c r="A8" s="164" t="s">
        <v>140</v>
      </c>
      <c r="B8" s="134"/>
      <c r="C8" s="134"/>
      <c r="D8" s="134"/>
      <c r="E8" s="134"/>
      <c r="F8" s="134"/>
      <c r="G8" s="134"/>
      <c r="H8" s="134"/>
      <c r="I8" s="132"/>
    </row>
    <row r="9" spans="1:9" ht="14.25" customHeight="1">
      <c r="A9" s="60"/>
      <c r="B9" s="50"/>
      <c r="C9" s="163"/>
      <c r="D9" s="130"/>
      <c r="E9" s="165"/>
      <c r="F9" s="130"/>
      <c r="G9" s="166"/>
      <c r="H9" s="134"/>
      <c r="I9" s="132"/>
    </row>
    <row r="10" spans="1:9" ht="14.25" customHeight="1">
      <c r="A10" s="167" t="s">
        <v>9</v>
      </c>
      <c r="B10" s="169" t="s">
        <v>141</v>
      </c>
      <c r="C10" s="169" t="s">
        <v>142</v>
      </c>
      <c r="D10" s="171" t="s">
        <v>143</v>
      </c>
      <c r="E10" s="172" t="s">
        <v>144</v>
      </c>
      <c r="F10" s="173" t="s">
        <v>145</v>
      </c>
      <c r="G10" s="174" t="s">
        <v>146</v>
      </c>
      <c r="H10" s="152"/>
      <c r="I10" s="153"/>
    </row>
    <row r="11" spans="1:9" ht="14.25" customHeight="1">
      <c r="A11" s="168"/>
      <c r="B11" s="170"/>
      <c r="C11" s="170"/>
      <c r="D11" s="170"/>
      <c r="E11" s="170"/>
      <c r="F11" s="170"/>
      <c r="G11" s="175"/>
      <c r="H11" s="176"/>
      <c r="I11" s="177"/>
    </row>
    <row r="12" spans="1:9" ht="15" customHeight="1">
      <c r="A12" s="61" t="s">
        <v>147</v>
      </c>
      <c r="B12" s="62"/>
      <c r="C12" s="63"/>
      <c r="D12" s="64" t="s">
        <v>21</v>
      </c>
      <c r="E12" s="64"/>
      <c r="F12" s="65"/>
      <c r="G12" s="180"/>
      <c r="H12" s="146"/>
      <c r="I12" s="147"/>
    </row>
    <row r="13" spans="1:9" ht="21.75" customHeight="1">
      <c r="A13" s="66" t="s">
        <v>148</v>
      </c>
      <c r="B13" s="67" t="s">
        <v>25</v>
      </c>
      <c r="C13" s="68" t="s">
        <v>149</v>
      </c>
      <c r="D13" s="69" t="s">
        <v>150</v>
      </c>
      <c r="E13" s="70" t="s">
        <v>151</v>
      </c>
      <c r="F13" s="71">
        <v>6</v>
      </c>
      <c r="G13" s="145" t="s">
        <v>152</v>
      </c>
      <c r="H13" s="146"/>
      <c r="I13" s="147"/>
    </row>
    <row r="14" spans="1:9" ht="18" customHeight="1">
      <c r="A14" s="61" t="s">
        <v>153</v>
      </c>
      <c r="B14" s="62"/>
      <c r="C14" s="63"/>
      <c r="D14" s="72" t="s">
        <v>29</v>
      </c>
      <c r="E14" s="64"/>
      <c r="F14" s="65"/>
      <c r="G14" s="180"/>
      <c r="H14" s="146"/>
      <c r="I14" s="147"/>
    </row>
    <row r="15" spans="1:9" ht="44.25" customHeight="1">
      <c r="A15" s="66" t="s">
        <v>154</v>
      </c>
      <c r="B15" s="67" t="s">
        <v>25</v>
      </c>
      <c r="C15" s="73" t="s">
        <v>31</v>
      </c>
      <c r="D15" s="74" t="s">
        <v>32</v>
      </c>
      <c r="E15" s="70" t="s">
        <v>151</v>
      </c>
      <c r="F15" s="71">
        <v>738.83</v>
      </c>
      <c r="G15" s="145" t="s">
        <v>155</v>
      </c>
      <c r="H15" s="146"/>
      <c r="I15" s="147"/>
    </row>
    <row r="16" spans="1:9" ht="26.25" customHeight="1">
      <c r="A16" s="61" t="s">
        <v>156</v>
      </c>
      <c r="B16" s="62"/>
      <c r="C16" s="63"/>
      <c r="D16" s="64" t="s">
        <v>157</v>
      </c>
      <c r="E16" s="64"/>
      <c r="F16" s="65"/>
      <c r="G16" s="180"/>
      <c r="H16" s="146"/>
      <c r="I16" s="147"/>
    </row>
    <row r="17" spans="1:13" ht="64.5" customHeight="1">
      <c r="A17" s="66" t="s">
        <v>158</v>
      </c>
      <c r="B17" s="67" t="s">
        <v>25</v>
      </c>
      <c r="C17" s="73" t="s">
        <v>36</v>
      </c>
      <c r="D17" s="75" t="s">
        <v>37</v>
      </c>
      <c r="E17" s="70" t="s">
        <v>151</v>
      </c>
      <c r="F17" s="71">
        <v>1253.55</v>
      </c>
      <c r="G17" s="145" t="s">
        <v>159</v>
      </c>
      <c r="H17" s="146"/>
      <c r="I17" s="147"/>
    </row>
    <row r="18" spans="1:13" ht="27.75" customHeight="1">
      <c r="A18" s="76" t="s">
        <v>160</v>
      </c>
      <c r="B18" s="77"/>
      <c r="C18" s="154" t="s">
        <v>161</v>
      </c>
      <c r="D18" s="155"/>
      <c r="E18" s="78"/>
      <c r="F18" s="79"/>
      <c r="G18" s="156"/>
      <c r="H18" s="146"/>
      <c r="I18" s="147"/>
      <c r="K18" s="178"/>
      <c r="L18" s="121"/>
      <c r="M18" s="121"/>
    </row>
    <row r="19" spans="1:13" ht="95.25" customHeight="1">
      <c r="A19" s="66" t="s">
        <v>162</v>
      </c>
      <c r="B19" s="67" t="s">
        <v>25</v>
      </c>
      <c r="C19" s="73" t="s">
        <v>163</v>
      </c>
      <c r="D19" s="75" t="s">
        <v>42</v>
      </c>
      <c r="E19" s="70" t="s">
        <v>164</v>
      </c>
      <c r="F19" s="71">
        <v>330.47</v>
      </c>
      <c r="G19" s="179" t="s">
        <v>165</v>
      </c>
      <c r="H19" s="146"/>
      <c r="I19" s="147"/>
      <c r="K19" s="121"/>
      <c r="L19" s="121"/>
      <c r="M19" s="121"/>
    </row>
    <row r="20" spans="1:13" ht="30.75" customHeight="1">
      <c r="A20" s="76" t="s">
        <v>166</v>
      </c>
      <c r="B20" s="77"/>
      <c r="C20" s="154" t="s">
        <v>45</v>
      </c>
      <c r="D20" s="155"/>
      <c r="E20" s="78"/>
      <c r="F20" s="79"/>
      <c r="G20" s="156"/>
      <c r="H20" s="146"/>
      <c r="I20" s="147"/>
      <c r="K20" s="121"/>
      <c r="L20" s="121"/>
      <c r="M20" s="121"/>
    </row>
    <row r="21" spans="1:13" ht="66" customHeight="1">
      <c r="A21" s="66" t="s">
        <v>167</v>
      </c>
      <c r="B21" s="67" t="s">
        <v>25</v>
      </c>
      <c r="C21" s="73" t="s">
        <v>168</v>
      </c>
      <c r="D21" s="75" t="s">
        <v>48</v>
      </c>
      <c r="E21" s="70" t="s">
        <v>151</v>
      </c>
      <c r="F21" s="71">
        <v>95</v>
      </c>
      <c r="G21" s="145" t="s">
        <v>169</v>
      </c>
      <c r="H21" s="146"/>
      <c r="I21" s="147"/>
    </row>
    <row r="22" spans="1:13" ht="114.75" customHeight="1">
      <c r="A22" s="66" t="s">
        <v>170</v>
      </c>
      <c r="B22" s="67" t="s">
        <v>25</v>
      </c>
      <c r="C22" s="80">
        <v>14620</v>
      </c>
      <c r="D22" s="81" t="s">
        <v>171</v>
      </c>
      <c r="E22" s="70" t="s">
        <v>51</v>
      </c>
      <c r="F22" s="71">
        <v>697</v>
      </c>
      <c r="G22" s="179" t="s">
        <v>172</v>
      </c>
      <c r="H22" s="146"/>
      <c r="I22" s="147"/>
    </row>
    <row r="23" spans="1:13" ht="63.75" customHeight="1">
      <c r="A23" s="66" t="s">
        <v>173</v>
      </c>
      <c r="B23" s="67" t="s">
        <v>25</v>
      </c>
      <c r="C23" s="80">
        <v>43871</v>
      </c>
      <c r="D23" s="73" t="s">
        <v>54</v>
      </c>
      <c r="E23" s="70" t="s">
        <v>51</v>
      </c>
      <c r="F23" s="71">
        <v>1033.2</v>
      </c>
      <c r="G23" s="145" t="s">
        <v>174</v>
      </c>
      <c r="H23" s="146"/>
      <c r="I23" s="147"/>
    </row>
    <row r="24" spans="1:13" ht="93.75" customHeight="1">
      <c r="A24" s="66" t="s">
        <v>175</v>
      </c>
      <c r="B24" s="67" t="s">
        <v>25</v>
      </c>
      <c r="C24" s="73" t="s">
        <v>176</v>
      </c>
      <c r="D24" s="73" t="s">
        <v>57</v>
      </c>
      <c r="E24" s="70" t="s">
        <v>58</v>
      </c>
      <c r="F24" s="71">
        <v>48</v>
      </c>
      <c r="G24" s="145" t="s">
        <v>177</v>
      </c>
      <c r="H24" s="146"/>
      <c r="I24" s="147"/>
    </row>
    <row r="25" spans="1:13" ht="27.75" customHeight="1">
      <c r="A25" s="76" t="s">
        <v>178</v>
      </c>
      <c r="B25" s="77"/>
      <c r="C25" s="154" t="s">
        <v>179</v>
      </c>
      <c r="D25" s="155"/>
      <c r="E25" s="78"/>
      <c r="F25" s="79"/>
      <c r="G25" s="156"/>
      <c r="H25" s="146"/>
      <c r="I25" s="147"/>
    </row>
    <row r="26" spans="1:13" ht="42" customHeight="1">
      <c r="A26" s="66" t="s">
        <v>180</v>
      </c>
      <c r="B26" s="82" t="s">
        <v>25</v>
      </c>
      <c r="C26" s="73" t="s">
        <v>181</v>
      </c>
      <c r="D26" s="73" t="s">
        <v>63</v>
      </c>
      <c r="E26" s="83" t="s">
        <v>27</v>
      </c>
      <c r="F26" s="84">
        <v>59.04</v>
      </c>
      <c r="G26" s="145" t="s">
        <v>182</v>
      </c>
      <c r="H26" s="146"/>
      <c r="I26" s="147"/>
    </row>
    <row r="27" spans="1:13" ht="51.75" customHeight="1">
      <c r="A27" s="66" t="s">
        <v>183</v>
      </c>
      <c r="B27" s="67" t="s">
        <v>25</v>
      </c>
      <c r="C27" s="73" t="s">
        <v>184</v>
      </c>
      <c r="D27" s="73" t="s">
        <v>66</v>
      </c>
      <c r="E27" s="70" t="s">
        <v>27</v>
      </c>
      <c r="F27" s="71">
        <v>118.08</v>
      </c>
      <c r="G27" s="145" t="s">
        <v>185</v>
      </c>
      <c r="H27" s="146"/>
      <c r="I27" s="147"/>
    </row>
    <row r="28" spans="1:13" ht="45.75" customHeight="1">
      <c r="A28" s="66" t="s">
        <v>186</v>
      </c>
      <c r="B28" s="67" t="s">
        <v>25</v>
      </c>
      <c r="C28" s="73" t="s">
        <v>187</v>
      </c>
      <c r="D28" s="73" t="s">
        <v>69</v>
      </c>
      <c r="E28" s="70" t="s">
        <v>27</v>
      </c>
      <c r="F28" s="71">
        <v>118.08</v>
      </c>
      <c r="G28" s="145" t="s">
        <v>185</v>
      </c>
      <c r="H28" s="146"/>
      <c r="I28" s="147"/>
    </row>
    <row r="29" spans="1:13" ht="38.25" customHeight="1">
      <c r="A29" s="76" t="s">
        <v>188</v>
      </c>
      <c r="B29" s="77"/>
      <c r="C29" s="154" t="s">
        <v>71</v>
      </c>
      <c r="D29" s="155"/>
      <c r="E29" s="78"/>
      <c r="F29" s="79"/>
      <c r="G29" s="156"/>
      <c r="H29" s="146"/>
      <c r="I29" s="147"/>
    </row>
    <row r="30" spans="1:13" ht="84.75" customHeight="1">
      <c r="A30" s="66" t="s">
        <v>189</v>
      </c>
      <c r="B30" s="67" t="s">
        <v>25</v>
      </c>
      <c r="C30" s="73" t="s">
        <v>190</v>
      </c>
      <c r="D30" s="75" t="s">
        <v>74</v>
      </c>
      <c r="E30" s="70" t="s">
        <v>43</v>
      </c>
      <c r="F30" s="71">
        <v>36.89</v>
      </c>
      <c r="G30" s="145" t="s">
        <v>191</v>
      </c>
      <c r="H30" s="146"/>
      <c r="I30" s="147"/>
    </row>
    <row r="31" spans="1:13" ht="31.5" customHeight="1">
      <c r="A31" s="76" t="s">
        <v>192</v>
      </c>
      <c r="B31" s="77"/>
      <c r="C31" s="154" t="s">
        <v>76</v>
      </c>
      <c r="D31" s="155"/>
      <c r="E31" s="78"/>
      <c r="F31" s="79"/>
      <c r="G31" s="156"/>
      <c r="H31" s="146"/>
      <c r="I31" s="147"/>
    </row>
    <row r="32" spans="1:13" ht="48" customHeight="1">
      <c r="A32" s="66" t="s">
        <v>193</v>
      </c>
      <c r="B32" s="67" t="s">
        <v>25</v>
      </c>
      <c r="C32" s="73" t="s">
        <v>78</v>
      </c>
      <c r="D32" s="75" t="s">
        <v>79</v>
      </c>
      <c r="E32" s="70" t="s">
        <v>144</v>
      </c>
      <c r="F32" s="71">
        <v>3</v>
      </c>
      <c r="G32" s="145" t="s">
        <v>194</v>
      </c>
      <c r="H32" s="146"/>
      <c r="I32" s="147"/>
    </row>
    <row r="33" spans="1:9" ht="36.75" customHeight="1">
      <c r="A33" s="66" t="s">
        <v>195</v>
      </c>
      <c r="B33" s="67" t="s">
        <v>25</v>
      </c>
      <c r="C33" s="73" t="s">
        <v>82</v>
      </c>
      <c r="D33" s="75" t="s">
        <v>83</v>
      </c>
      <c r="E33" s="70" t="s">
        <v>58</v>
      </c>
      <c r="F33" s="71">
        <v>66.150000000000006</v>
      </c>
      <c r="G33" s="145" t="s">
        <v>194</v>
      </c>
      <c r="H33" s="146"/>
      <c r="I33" s="147"/>
    </row>
    <row r="34" spans="1:9" ht="32.25" customHeight="1">
      <c r="A34" s="66" t="s">
        <v>196</v>
      </c>
      <c r="B34" s="67" t="s">
        <v>25</v>
      </c>
      <c r="C34" s="73" t="s">
        <v>85</v>
      </c>
      <c r="D34" s="75" t="s">
        <v>86</v>
      </c>
      <c r="E34" s="70" t="s">
        <v>58</v>
      </c>
      <c r="F34" s="71">
        <v>95.4</v>
      </c>
      <c r="G34" s="145" t="s">
        <v>194</v>
      </c>
      <c r="H34" s="146"/>
      <c r="I34" s="147"/>
    </row>
    <row r="35" spans="1:9" ht="34.5" customHeight="1">
      <c r="A35" s="76" t="s">
        <v>197</v>
      </c>
      <c r="B35" s="77"/>
      <c r="C35" s="154" t="s">
        <v>88</v>
      </c>
      <c r="D35" s="155"/>
      <c r="E35" s="78"/>
      <c r="F35" s="79"/>
      <c r="G35" s="156"/>
      <c r="H35" s="146"/>
      <c r="I35" s="147"/>
    </row>
    <row r="36" spans="1:9" ht="38.25" customHeight="1">
      <c r="A36" s="66" t="s">
        <v>198</v>
      </c>
      <c r="B36" s="67" t="s">
        <v>25</v>
      </c>
      <c r="C36" s="73" t="s">
        <v>90</v>
      </c>
      <c r="D36" s="75" t="s">
        <v>91</v>
      </c>
      <c r="E36" s="70" t="s">
        <v>144</v>
      </c>
      <c r="F36" s="71">
        <v>1</v>
      </c>
      <c r="G36" s="145" t="s">
        <v>199</v>
      </c>
      <c r="H36" s="146"/>
      <c r="I36" s="147"/>
    </row>
    <row r="37" spans="1:9" ht="14.25" customHeight="1">
      <c r="A37" s="66" t="s">
        <v>200</v>
      </c>
      <c r="B37" s="67" t="s">
        <v>25</v>
      </c>
      <c r="C37" s="73" t="s">
        <v>201</v>
      </c>
      <c r="D37" s="74" t="s">
        <v>94</v>
      </c>
      <c r="E37" s="70" t="s">
        <v>58</v>
      </c>
      <c r="F37" s="71">
        <v>49</v>
      </c>
      <c r="G37" s="145" t="s">
        <v>202</v>
      </c>
      <c r="H37" s="146"/>
      <c r="I37" s="147"/>
    </row>
    <row r="38" spans="1:9" ht="14.25" customHeight="1">
      <c r="A38" s="66" t="s">
        <v>203</v>
      </c>
      <c r="B38" s="67" t="s">
        <v>25</v>
      </c>
      <c r="C38" s="73" t="s">
        <v>204</v>
      </c>
      <c r="D38" s="74" t="s">
        <v>97</v>
      </c>
      <c r="E38" s="70" t="s">
        <v>144</v>
      </c>
      <c r="F38" s="71">
        <v>2</v>
      </c>
      <c r="G38" s="145" t="s">
        <v>205</v>
      </c>
      <c r="H38" s="146"/>
      <c r="I38" s="147"/>
    </row>
    <row r="39" spans="1:9" ht="14.25" customHeight="1">
      <c r="A39" s="66" t="s">
        <v>206</v>
      </c>
      <c r="B39" s="67" t="s">
        <v>25</v>
      </c>
      <c r="C39" s="73" t="s">
        <v>207</v>
      </c>
      <c r="D39" s="74" t="s">
        <v>100</v>
      </c>
      <c r="E39" s="70" t="s">
        <v>144</v>
      </c>
      <c r="F39" s="71">
        <v>2</v>
      </c>
      <c r="G39" s="145" t="s">
        <v>199</v>
      </c>
      <c r="H39" s="146"/>
      <c r="I39" s="147"/>
    </row>
    <row r="40" spans="1:9" ht="14.25" customHeight="1">
      <c r="A40" s="66" t="s">
        <v>208</v>
      </c>
      <c r="B40" s="67" t="s">
        <v>25</v>
      </c>
      <c r="C40" s="73" t="s">
        <v>209</v>
      </c>
      <c r="D40" s="74" t="s">
        <v>103</v>
      </c>
      <c r="E40" s="70" t="s">
        <v>58</v>
      </c>
      <c r="F40" s="71">
        <v>97</v>
      </c>
      <c r="G40" s="145" t="s">
        <v>210</v>
      </c>
      <c r="H40" s="146"/>
      <c r="I40" s="147"/>
    </row>
    <row r="41" spans="1:9" ht="14.25" customHeight="1">
      <c r="A41" s="66" t="s">
        <v>211</v>
      </c>
      <c r="B41" s="67" t="s">
        <v>25</v>
      </c>
      <c r="C41" s="73" t="s">
        <v>212</v>
      </c>
      <c r="D41" s="74" t="s">
        <v>106</v>
      </c>
      <c r="E41" s="70" t="s">
        <v>58</v>
      </c>
      <c r="F41" s="71">
        <v>291</v>
      </c>
      <c r="G41" s="145" t="s">
        <v>213</v>
      </c>
      <c r="H41" s="146"/>
      <c r="I41" s="147"/>
    </row>
    <row r="42" spans="1:9" ht="14.25" customHeight="1">
      <c r="A42" s="66" t="s">
        <v>214</v>
      </c>
      <c r="B42" s="67" t="s">
        <v>25</v>
      </c>
      <c r="C42" s="73" t="s">
        <v>215</v>
      </c>
      <c r="D42" s="74" t="s">
        <v>109</v>
      </c>
      <c r="E42" s="70" t="s">
        <v>58</v>
      </c>
      <c r="F42" s="71">
        <v>42</v>
      </c>
      <c r="G42" s="145" t="s">
        <v>216</v>
      </c>
      <c r="H42" s="146"/>
      <c r="I42" s="147"/>
    </row>
    <row r="43" spans="1:9" ht="14.25" customHeight="1">
      <c r="A43" s="66" t="s">
        <v>217</v>
      </c>
      <c r="B43" s="67" t="s">
        <v>25</v>
      </c>
      <c r="C43" s="73" t="s">
        <v>218</v>
      </c>
      <c r="D43" s="74" t="s">
        <v>112</v>
      </c>
      <c r="E43" s="70" t="s">
        <v>113</v>
      </c>
      <c r="F43" s="71">
        <v>1</v>
      </c>
      <c r="G43" s="145" t="s">
        <v>219</v>
      </c>
      <c r="H43" s="146"/>
      <c r="I43" s="147"/>
    </row>
    <row r="44" spans="1:9" ht="14.25" customHeight="1">
      <c r="A44" s="66" t="s">
        <v>220</v>
      </c>
      <c r="B44" s="67" t="s">
        <v>25</v>
      </c>
      <c r="C44" s="73" t="s">
        <v>221</v>
      </c>
      <c r="D44" s="74" t="s">
        <v>116</v>
      </c>
      <c r="E44" s="70" t="s">
        <v>113</v>
      </c>
      <c r="F44" s="71">
        <v>6</v>
      </c>
      <c r="G44" s="145" t="s">
        <v>222</v>
      </c>
      <c r="H44" s="146"/>
      <c r="I44" s="147"/>
    </row>
    <row r="45" spans="1:9" ht="14.25" customHeight="1">
      <c r="A45" s="66" t="s">
        <v>223</v>
      </c>
      <c r="B45" s="67" t="s">
        <v>25</v>
      </c>
      <c r="C45" s="73" t="s">
        <v>224</v>
      </c>
      <c r="D45" s="74" t="s">
        <v>119</v>
      </c>
      <c r="E45" s="70" t="s">
        <v>144</v>
      </c>
      <c r="F45" s="71">
        <v>6</v>
      </c>
      <c r="G45" s="145" t="s">
        <v>225</v>
      </c>
      <c r="H45" s="146"/>
      <c r="I45" s="147"/>
    </row>
    <row r="46" spans="1:9" ht="44.25" customHeight="1">
      <c r="A46" s="85" t="s">
        <v>226</v>
      </c>
      <c r="B46" s="82" t="s">
        <v>25</v>
      </c>
      <c r="C46" s="73" t="s">
        <v>227</v>
      </c>
      <c r="D46" s="74" t="s">
        <v>122</v>
      </c>
      <c r="E46" s="83" t="s">
        <v>144</v>
      </c>
      <c r="F46" s="84">
        <v>6</v>
      </c>
      <c r="G46" s="151" t="s">
        <v>228</v>
      </c>
      <c r="H46" s="152"/>
      <c r="I46" s="153"/>
    </row>
    <row r="47" spans="1:9" ht="14.25" customHeight="1">
      <c r="A47" s="76">
        <v>10</v>
      </c>
      <c r="B47" s="77"/>
      <c r="C47" s="154" t="s">
        <v>124</v>
      </c>
      <c r="D47" s="155"/>
      <c r="E47" s="78"/>
      <c r="F47" s="79"/>
      <c r="G47" s="156"/>
      <c r="H47" s="146"/>
      <c r="I47" s="147"/>
    </row>
    <row r="48" spans="1:9" ht="14.25" customHeight="1">
      <c r="A48" s="66" t="s">
        <v>229</v>
      </c>
      <c r="B48" s="67" t="s">
        <v>25</v>
      </c>
      <c r="C48" s="73" t="s">
        <v>230</v>
      </c>
      <c r="D48" s="75" t="s">
        <v>124</v>
      </c>
      <c r="E48" s="70" t="s">
        <v>27</v>
      </c>
      <c r="F48" s="71">
        <v>738.83</v>
      </c>
      <c r="G48" s="145" t="s">
        <v>155</v>
      </c>
      <c r="H48" s="146"/>
      <c r="I48" s="147"/>
    </row>
    <row r="49" spans="1:10" ht="14.25" customHeight="1">
      <c r="A49" s="86"/>
      <c r="B49" s="87"/>
      <c r="C49" s="87"/>
      <c r="D49" s="87"/>
      <c r="E49" s="87"/>
      <c r="F49" s="88"/>
      <c r="G49" s="87"/>
      <c r="H49" s="87"/>
      <c r="I49" s="89"/>
      <c r="J49" s="90"/>
    </row>
    <row r="50" spans="1:10" ht="14.25" customHeight="1">
      <c r="A50" s="157" t="s">
        <v>235</v>
      </c>
      <c r="B50" s="134"/>
      <c r="C50" s="134"/>
      <c r="D50" s="130"/>
      <c r="E50" s="87"/>
      <c r="F50" s="91"/>
      <c r="G50" s="92"/>
      <c r="H50" s="92"/>
      <c r="I50" s="93"/>
    </row>
    <row r="51" spans="1:10" ht="14.25" customHeight="1">
      <c r="A51" s="143" t="s">
        <v>130</v>
      </c>
      <c r="B51" s="134"/>
      <c r="C51" s="130"/>
      <c r="D51" s="148" t="s">
        <v>237</v>
      </c>
      <c r="E51" s="134"/>
      <c r="F51" s="130"/>
      <c r="G51" s="94"/>
      <c r="H51" s="149" t="s">
        <v>231</v>
      </c>
      <c r="I51" s="132"/>
    </row>
    <row r="52" spans="1:10" ht="14.25" customHeight="1">
      <c r="A52" s="35" t="s">
        <v>132</v>
      </c>
      <c r="B52" s="36"/>
      <c r="C52" s="37"/>
      <c r="D52" s="36" t="s">
        <v>236</v>
      </c>
      <c r="E52" s="36"/>
      <c r="F52" s="37"/>
      <c r="G52" s="94"/>
      <c r="H52" s="95" t="s">
        <v>232</v>
      </c>
      <c r="I52" s="96" t="s">
        <v>233</v>
      </c>
    </row>
    <row r="53" spans="1:10" ht="14.25" customHeight="1">
      <c r="A53" s="86"/>
      <c r="B53" s="87"/>
      <c r="C53" s="97"/>
      <c r="D53" s="98"/>
      <c r="E53" s="87"/>
      <c r="F53" s="99"/>
      <c r="G53" s="150"/>
      <c r="H53" s="130"/>
      <c r="I53" s="100"/>
    </row>
    <row r="54" spans="1:10" ht="14.25" customHeight="1">
      <c r="A54" s="86"/>
      <c r="B54" s="87"/>
      <c r="C54" s="97"/>
      <c r="D54" s="101"/>
      <c r="E54" s="102"/>
      <c r="F54" s="103"/>
      <c r="G54" s="104"/>
      <c r="H54" s="104"/>
      <c r="I54" s="105"/>
    </row>
    <row r="55" spans="1:10" ht="14.25" customHeight="1">
      <c r="A55" s="106"/>
      <c r="B55" s="107"/>
      <c r="C55" s="108"/>
      <c r="D55" s="109"/>
      <c r="E55" s="107"/>
      <c r="F55" s="110"/>
      <c r="G55" s="111"/>
      <c r="H55" s="111"/>
      <c r="I55" s="112"/>
    </row>
    <row r="56" spans="1:10" ht="14.25" customHeight="1">
      <c r="C56" s="113"/>
      <c r="F56" s="44"/>
    </row>
    <row r="57" spans="1:10" ht="14.25" customHeight="1">
      <c r="C57" s="113"/>
      <c r="F57" s="44"/>
    </row>
    <row r="58" spans="1:10" ht="14.25" customHeight="1">
      <c r="C58" s="113"/>
      <c r="F58" s="44"/>
    </row>
    <row r="59" spans="1:10" ht="14.25" customHeight="1">
      <c r="C59" s="113"/>
      <c r="F59" s="44"/>
    </row>
    <row r="60" spans="1:10" ht="14.25" customHeight="1">
      <c r="C60" s="113"/>
      <c r="F60" s="44"/>
    </row>
    <row r="61" spans="1:10" ht="14.25" customHeight="1">
      <c r="C61" s="113"/>
      <c r="F61" s="44"/>
    </row>
    <row r="62" spans="1:10" ht="14.25" customHeight="1">
      <c r="C62" s="113"/>
      <c r="F62" s="44"/>
    </row>
    <row r="63" spans="1:10" ht="14.25" customHeight="1">
      <c r="C63" s="113"/>
      <c r="F63" s="44"/>
    </row>
    <row r="64" spans="1:10" ht="14.25" customHeight="1">
      <c r="C64" s="113"/>
      <c r="F64" s="44"/>
    </row>
    <row r="65" spans="3:6" ht="14.25" customHeight="1">
      <c r="C65" s="113"/>
      <c r="F65" s="44"/>
    </row>
    <row r="66" spans="3:6" ht="14.25" customHeight="1">
      <c r="C66" s="113"/>
      <c r="F66" s="44"/>
    </row>
    <row r="67" spans="3:6" ht="14.25" customHeight="1">
      <c r="C67" s="113"/>
      <c r="F67" s="44"/>
    </row>
    <row r="68" spans="3:6" ht="14.25" customHeight="1">
      <c r="C68" s="113"/>
      <c r="F68" s="44"/>
    </row>
    <row r="69" spans="3:6" ht="14.25" customHeight="1">
      <c r="C69" s="113"/>
      <c r="F69" s="44"/>
    </row>
    <row r="70" spans="3:6" ht="14.25" customHeight="1">
      <c r="C70" s="113"/>
      <c r="F70" s="44"/>
    </row>
    <row r="71" spans="3:6" ht="14.25" customHeight="1">
      <c r="C71" s="113"/>
      <c r="F71" s="44"/>
    </row>
    <row r="72" spans="3:6" ht="14.25" customHeight="1">
      <c r="C72" s="113"/>
      <c r="F72" s="44"/>
    </row>
    <row r="73" spans="3:6" ht="14.25" customHeight="1">
      <c r="C73" s="113"/>
      <c r="F73" s="44"/>
    </row>
    <row r="74" spans="3:6" ht="14.25" customHeight="1">
      <c r="C74" s="113"/>
      <c r="F74" s="44"/>
    </row>
    <row r="75" spans="3:6" ht="14.25" customHeight="1">
      <c r="C75" s="113"/>
      <c r="F75" s="44"/>
    </row>
    <row r="76" spans="3:6" ht="14.25" customHeight="1">
      <c r="C76" s="113"/>
      <c r="F76" s="44"/>
    </row>
    <row r="77" spans="3:6" ht="14.25" customHeight="1">
      <c r="C77" s="113"/>
      <c r="F77" s="44"/>
    </row>
    <row r="78" spans="3:6" ht="14.25" customHeight="1">
      <c r="C78" s="113"/>
      <c r="F78" s="44"/>
    </row>
    <row r="79" spans="3:6" ht="14.25" customHeight="1">
      <c r="C79" s="113"/>
      <c r="F79" s="44"/>
    </row>
    <row r="80" spans="3:6" ht="14.25" customHeight="1">
      <c r="C80" s="113"/>
      <c r="F80" s="44"/>
    </row>
    <row r="81" spans="3:6" ht="14.25" customHeight="1">
      <c r="C81" s="113"/>
      <c r="F81" s="44"/>
    </row>
    <row r="82" spans="3:6" ht="14.25" customHeight="1">
      <c r="C82" s="113"/>
      <c r="F82" s="44"/>
    </row>
    <row r="83" spans="3:6" ht="14.25" customHeight="1">
      <c r="C83" s="113"/>
      <c r="F83" s="44"/>
    </row>
    <row r="84" spans="3:6" ht="14.25" customHeight="1">
      <c r="C84" s="113"/>
      <c r="F84" s="44"/>
    </row>
    <row r="85" spans="3:6" ht="14.25" customHeight="1">
      <c r="C85" s="113"/>
      <c r="F85" s="44"/>
    </row>
    <row r="86" spans="3:6" ht="14.25" customHeight="1">
      <c r="C86" s="113"/>
      <c r="F86" s="44"/>
    </row>
    <row r="87" spans="3:6" ht="14.25" customHeight="1">
      <c r="C87" s="113"/>
      <c r="F87" s="44"/>
    </row>
    <row r="88" spans="3:6" ht="14.25" customHeight="1">
      <c r="C88" s="113"/>
      <c r="F88" s="44"/>
    </row>
    <row r="89" spans="3:6" ht="14.25" customHeight="1">
      <c r="C89" s="113"/>
      <c r="F89" s="44"/>
    </row>
    <row r="90" spans="3:6" ht="14.25" customHeight="1">
      <c r="C90" s="113"/>
      <c r="F90" s="44"/>
    </row>
    <row r="91" spans="3:6" ht="14.25" customHeight="1">
      <c r="C91" s="113"/>
      <c r="F91" s="44"/>
    </row>
    <row r="92" spans="3:6" ht="14.25" customHeight="1">
      <c r="C92" s="113"/>
      <c r="F92" s="44"/>
    </row>
    <row r="93" spans="3:6" ht="14.25" customHeight="1">
      <c r="C93" s="113"/>
      <c r="F93" s="44"/>
    </row>
    <row r="94" spans="3:6" ht="14.25" customHeight="1">
      <c r="C94" s="113"/>
      <c r="F94" s="44"/>
    </row>
    <row r="95" spans="3:6" ht="14.25" customHeight="1">
      <c r="C95" s="113"/>
      <c r="F95" s="44"/>
    </row>
    <row r="96" spans="3:6" ht="14.25" customHeight="1">
      <c r="C96" s="113"/>
      <c r="F96" s="44"/>
    </row>
    <row r="97" spans="3:6" ht="14.25" customHeight="1">
      <c r="C97" s="113"/>
      <c r="F97" s="44"/>
    </row>
    <row r="98" spans="3:6" ht="14.25" customHeight="1">
      <c r="C98" s="113"/>
      <c r="F98" s="44"/>
    </row>
    <row r="99" spans="3:6" ht="14.25" customHeight="1">
      <c r="C99" s="113"/>
      <c r="F99" s="44"/>
    </row>
    <row r="100" spans="3:6" ht="14.25" customHeight="1">
      <c r="C100" s="113"/>
      <c r="F100" s="44"/>
    </row>
    <row r="101" spans="3:6" ht="14.25" customHeight="1">
      <c r="C101" s="113"/>
      <c r="F101" s="44"/>
    </row>
    <row r="102" spans="3:6" ht="14.25" customHeight="1">
      <c r="C102" s="113"/>
      <c r="F102" s="44"/>
    </row>
    <row r="103" spans="3:6" ht="14.25" customHeight="1">
      <c r="C103" s="113"/>
      <c r="F103" s="44"/>
    </row>
    <row r="104" spans="3:6" ht="14.25" customHeight="1">
      <c r="C104" s="113"/>
      <c r="F104" s="44"/>
    </row>
    <row r="105" spans="3:6" ht="14.25" customHeight="1">
      <c r="C105" s="113"/>
      <c r="F105" s="44"/>
    </row>
    <row r="106" spans="3:6" ht="14.25" customHeight="1">
      <c r="C106" s="113"/>
      <c r="F106" s="44"/>
    </row>
    <row r="107" spans="3:6" ht="14.25" customHeight="1">
      <c r="C107" s="113"/>
      <c r="F107" s="44"/>
    </row>
    <row r="108" spans="3:6" ht="14.25" customHeight="1">
      <c r="C108" s="113"/>
      <c r="F108" s="44"/>
    </row>
    <row r="109" spans="3:6" ht="14.25" customHeight="1">
      <c r="C109" s="113"/>
      <c r="F109" s="44"/>
    </row>
    <row r="110" spans="3:6" ht="14.25" customHeight="1">
      <c r="C110" s="113"/>
      <c r="F110" s="44"/>
    </row>
    <row r="111" spans="3:6" ht="14.25" customHeight="1">
      <c r="C111" s="113"/>
      <c r="F111" s="44"/>
    </row>
    <row r="112" spans="3:6" ht="14.25" customHeight="1">
      <c r="C112" s="113"/>
      <c r="F112" s="44"/>
    </row>
    <row r="113" spans="3:6" ht="14.25" customHeight="1">
      <c r="C113" s="113"/>
      <c r="F113" s="44"/>
    </row>
    <row r="114" spans="3:6" ht="14.25" customHeight="1">
      <c r="C114" s="113"/>
      <c r="F114" s="44"/>
    </row>
    <row r="115" spans="3:6" ht="14.25" customHeight="1">
      <c r="C115" s="113"/>
      <c r="F115" s="44"/>
    </row>
    <row r="116" spans="3:6" ht="14.25" customHeight="1">
      <c r="C116" s="113"/>
      <c r="F116" s="44"/>
    </row>
    <row r="117" spans="3:6" ht="14.25" customHeight="1">
      <c r="C117" s="113"/>
      <c r="F117" s="44"/>
    </row>
    <row r="118" spans="3:6" ht="14.25" customHeight="1">
      <c r="C118" s="113"/>
      <c r="F118" s="44"/>
    </row>
    <row r="119" spans="3:6" ht="14.25" customHeight="1">
      <c r="C119" s="113"/>
      <c r="F119" s="44"/>
    </row>
    <row r="120" spans="3:6" ht="14.25" customHeight="1">
      <c r="C120" s="113"/>
      <c r="F120" s="44"/>
    </row>
    <row r="121" spans="3:6" ht="14.25" customHeight="1">
      <c r="C121" s="113"/>
      <c r="F121" s="44"/>
    </row>
    <row r="122" spans="3:6" ht="14.25" customHeight="1">
      <c r="C122" s="113"/>
      <c r="F122" s="44"/>
    </row>
    <row r="123" spans="3:6" ht="14.25" customHeight="1">
      <c r="C123" s="113"/>
      <c r="F123" s="44"/>
    </row>
    <row r="124" spans="3:6" ht="14.25" customHeight="1">
      <c r="C124" s="113"/>
      <c r="F124" s="44"/>
    </row>
    <row r="125" spans="3:6" ht="14.25" customHeight="1">
      <c r="C125" s="113"/>
      <c r="F125" s="44"/>
    </row>
    <row r="126" spans="3:6" ht="14.25" customHeight="1">
      <c r="C126" s="113"/>
      <c r="F126" s="44"/>
    </row>
    <row r="127" spans="3:6" ht="14.25" customHeight="1">
      <c r="C127" s="113"/>
      <c r="F127" s="44"/>
    </row>
    <row r="128" spans="3:6" ht="14.25" customHeight="1">
      <c r="C128" s="113"/>
      <c r="F128" s="44"/>
    </row>
    <row r="129" spans="3:6" ht="14.25" customHeight="1">
      <c r="C129" s="113"/>
      <c r="F129" s="44"/>
    </row>
    <row r="130" spans="3:6" ht="14.25" customHeight="1">
      <c r="C130" s="113"/>
      <c r="F130" s="44"/>
    </row>
    <row r="131" spans="3:6" ht="14.25" customHeight="1">
      <c r="C131" s="113"/>
      <c r="F131" s="44"/>
    </row>
    <row r="132" spans="3:6" ht="14.25" customHeight="1">
      <c r="C132" s="113"/>
      <c r="F132" s="44"/>
    </row>
    <row r="133" spans="3:6" ht="14.25" customHeight="1">
      <c r="C133" s="113"/>
      <c r="F133" s="44"/>
    </row>
    <row r="134" spans="3:6" ht="14.25" customHeight="1">
      <c r="C134" s="113"/>
      <c r="F134" s="44"/>
    </row>
    <row r="135" spans="3:6" ht="14.25" customHeight="1">
      <c r="C135" s="113"/>
      <c r="F135" s="44"/>
    </row>
    <row r="136" spans="3:6" ht="14.25" customHeight="1">
      <c r="C136" s="113"/>
      <c r="F136" s="44"/>
    </row>
    <row r="137" spans="3:6" ht="14.25" customHeight="1">
      <c r="C137" s="113"/>
      <c r="F137" s="44"/>
    </row>
    <row r="138" spans="3:6" ht="14.25" customHeight="1">
      <c r="C138" s="113"/>
      <c r="F138" s="44"/>
    </row>
    <row r="139" spans="3:6" ht="14.25" customHeight="1">
      <c r="C139" s="113"/>
      <c r="F139" s="44"/>
    </row>
    <row r="140" spans="3:6" ht="14.25" customHeight="1">
      <c r="C140" s="113"/>
      <c r="F140" s="44"/>
    </row>
    <row r="141" spans="3:6" ht="14.25" customHeight="1">
      <c r="C141" s="113"/>
      <c r="F141" s="44"/>
    </row>
    <row r="142" spans="3:6" ht="14.25" customHeight="1">
      <c r="C142" s="113"/>
      <c r="F142" s="44"/>
    </row>
    <row r="143" spans="3:6" ht="14.25" customHeight="1">
      <c r="C143" s="113"/>
      <c r="F143" s="44"/>
    </row>
    <row r="144" spans="3:6" ht="14.25" customHeight="1">
      <c r="C144" s="113"/>
      <c r="F144" s="44"/>
    </row>
    <row r="145" spans="3:6" ht="14.25" customHeight="1">
      <c r="C145" s="113"/>
      <c r="F145" s="44"/>
    </row>
    <row r="146" spans="3:6" ht="14.25" customHeight="1">
      <c r="C146" s="113"/>
      <c r="F146" s="44"/>
    </row>
    <row r="147" spans="3:6" ht="14.25" customHeight="1">
      <c r="C147" s="113"/>
      <c r="F147" s="44"/>
    </row>
    <row r="148" spans="3:6" ht="14.25" customHeight="1">
      <c r="C148" s="113"/>
      <c r="F148" s="44"/>
    </row>
    <row r="149" spans="3:6" ht="14.25" customHeight="1">
      <c r="C149" s="113"/>
      <c r="F149" s="44"/>
    </row>
    <row r="150" spans="3:6" ht="14.25" customHeight="1">
      <c r="C150" s="113"/>
      <c r="F150" s="44"/>
    </row>
    <row r="151" spans="3:6" ht="14.25" customHeight="1">
      <c r="C151" s="113"/>
      <c r="F151" s="44"/>
    </row>
    <row r="152" spans="3:6" ht="14.25" customHeight="1">
      <c r="C152" s="113"/>
      <c r="F152" s="44"/>
    </row>
    <row r="153" spans="3:6" ht="14.25" customHeight="1">
      <c r="C153" s="113"/>
      <c r="F153" s="44"/>
    </row>
    <row r="154" spans="3:6" ht="14.25" customHeight="1">
      <c r="C154" s="113"/>
      <c r="F154" s="44"/>
    </row>
    <row r="155" spans="3:6" ht="14.25" customHeight="1">
      <c r="C155" s="113"/>
      <c r="F155" s="44"/>
    </row>
    <row r="156" spans="3:6" ht="14.25" customHeight="1">
      <c r="C156" s="113"/>
      <c r="F156" s="44"/>
    </row>
    <row r="157" spans="3:6" ht="14.25" customHeight="1">
      <c r="C157" s="113"/>
      <c r="F157" s="44"/>
    </row>
    <row r="158" spans="3:6" ht="14.25" customHeight="1">
      <c r="C158" s="113"/>
      <c r="F158" s="44"/>
    </row>
    <row r="159" spans="3:6" ht="14.25" customHeight="1">
      <c r="C159" s="113"/>
      <c r="F159" s="44"/>
    </row>
    <row r="160" spans="3:6" ht="14.25" customHeight="1">
      <c r="C160" s="113"/>
      <c r="F160" s="44"/>
    </row>
    <row r="161" spans="3:6" ht="14.25" customHeight="1">
      <c r="C161" s="113"/>
      <c r="F161" s="44"/>
    </row>
    <row r="162" spans="3:6" ht="14.25" customHeight="1">
      <c r="C162" s="113"/>
      <c r="F162" s="44"/>
    </row>
    <row r="163" spans="3:6" ht="14.25" customHeight="1">
      <c r="C163" s="113"/>
      <c r="F163" s="44"/>
    </row>
    <row r="164" spans="3:6" ht="14.25" customHeight="1">
      <c r="C164" s="113"/>
      <c r="F164" s="44"/>
    </row>
    <row r="165" spans="3:6" ht="14.25" customHeight="1">
      <c r="C165" s="113"/>
      <c r="F165" s="44"/>
    </row>
    <row r="166" spans="3:6" ht="14.25" customHeight="1">
      <c r="C166" s="113"/>
      <c r="F166" s="44"/>
    </row>
    <row r="167" spans="3:6" ht="14.25" customHeight="1">
      <c r="C167" s="113"/>
      <c r="F167" s="44"/>
    </row>
    <row r="168" spans="3:6" ht="14.25" customHeight="1">
      <c r="C168" s="113"/>
      <c r="F168" s="44"/>
    </row>
    <row r="169" spans="3:6" ht="14.25" customHeight="1">
      <c r="C169" s="113"/>
      <c r="F169" s="44"/>
    </row>
    <row r="170" spans="3:6" ht="14.25" customHeight="1">
      <c r="C170" s="113"/>
      <c r="F170" s="44"/>
    </row>
    <row r="171" spans="3:6" ht="14.25" customHeight="1">
      <c r="C171" s="113"/>
      <c r="F171" s="44"/>
    </row>
    <row r="172" spans="3:6" ht="14.25" customHeight="1">
      <c r="C172" s="113"/>
      <c r="F172" s="44"/>
    </row>
    <row r="173" spans="3:6" ht="14.25" customHeight="1">
      <c r="C173" s="113"/>
      <c r="F173" s="44"/>
    </row>
    <row r="174" spans="3:6" ht="14.25" customHeight="1">
      <c r="C174" s="113"/>
      <c r="F174" s="44"/>
    </row>
    <row r="175" spans="3:6" ht="14.25" customHeight="1">
      <c r="C175" s="113"/>
      <c r="F175" s="44"/>
    </row>
    <row r="176" spans="3:6" ht="14.25" customHeight="1">
      <c r="C176" s="113"/>
      <c r="F176" s="44"/>
    </row>
    <row r="177" spans="3:6" ht="14.25" customHeight="1">
      <c r="C177" s="113"/>
      <c r="F177" s="44"/>
    </row>
    <row r="178" spans="3:6" ht="14.25" customHeight="1">
      <c r="C178" s="113"/>
      <c r="F178" s="44"/>
    </row>
    <row r="179" spans="3:6" ht="14.25" customHeight="1">
      <c r="C179" s="113"/>
      <c r="F179" s="44"/>
    </row>
    <row r="180" spans="3:6" ht="14.25" customHeight="1">
      <c r="C180" s="113"/>
      <c r="F180" s="44"/>
    </row>
    <row r="181" spans="3:6" ht="14.25" customHeight="1">
      <c r="C181" s="113"/>
      <c r="F181" s="44"/>
    </row>
    <row r="182" spans="3:6" ht="14.25" customHeight="1">
      <c r="C182" s="113"/>
      <c r="F182" s="44"/>
    </row>
    <row r="183" spans="3:6" ht="14.25" customHeight="1">
      <c r="C183" s="113"/>
      <c r="F183" s="44"/>
    </row>
    <row r="184" spans="3:6" ht="14.25" customHeight="1">
      <c r="C184" s="113"/>
      <c r="F184" s="44"/>
    </row>
    <row r="185" spans="3:6" ht="14.25" customHeight="1">
      <c r="C185" s="113"/>
      <c r="F185" s="44"/>
    </row>
    <row r="186" spans="3:6" ht="14.25" customHeight="1">
      <c r="C186" s="113"/>
      <c r="F186" s="44"/>
    </row>
    <row r="187" spans="3:6" ht="14.25" customHeight="1">
      <c r="C187" s="113"/>
      <c r="F187" s="44"/>
    </row>
    <row r="188" spans="3:6" ht="14.25" customHeight="1">
      <c r="C188" s="113"/>
      <c r="F188" s="44"/>
    </row>
    <row r="189" spans="3:6" ht="14.25" customHeight="1">
      <c r="C189" s="113"/>
      <c r="F189" s="44"/>
    </row>
    <row r="190" spans="3:6" ht="14.25" customHeight="1">
      <c r="C190" s="113"/>
      <c r="F190" s="44"/>
    </row>
    <row r="191" spans="3:6" ht="14.25" customHeight="1">
      <c r="C191" s="113"/>
      <c r="F191" s="44"/>
    </row>
    <row r="192" spans="3:6" ht="14.25" customHeight="1">
      <c r="C192" s="113"/>
      <c r="F192" s="44"/>
    </row>
    <row r="193" spans="3:6" ht="14.25" customHeight="1">
      <c r="C193" s="113"/>
      <c r="F193" s="44"/>
    </row>
    <row r="194" spans="3:6" ht="14.25" customHeight="1">
      <c r="C194" s="113"/>
      <c r="F194" s="44"/>
    </row>
    <row r="195" spans="3:6" ht="14.25" customHeight="1">
      <c r="C195" s="113"/>
      <c r="F195" s="44"/>
    </row>
    <row r="196" spans="3:6" ht="14.25" customHeight="1">
      <c r="C196" s="113"/>
      <c r="F196" s="44"/>
    </row>
    <row r="197" spans="3:6" ht="14.25" customHeight="1">
      <c r="C197" s="113"/>
      <c r="F197" s="44"/>
    </row>
    <row r="198" spans="3:6" ht="14.25" customHeight="1">
      <c r="C198" s="113"/>
      <c r="F198" s="44"/>
    </row>
    <row r="199" spans="3:6" ht="14.25" customHeight="1">
      <c r="C199" s="113"/>
      <c r="F199" s="44"/>
    </row>
    <row r="200" spans="3:6" ht="14.25" customHeight="1">
      <c r="C200" s="113"/>
      <c r="F200" s="44"/>
    </row>
    <row r="201" spans="3:6" ht="14.25" customHeight="1">
      <c r="C201" s="113"/>
      <c r="F201" s="44"/>
    </row>
    <row r="202" spans="3:6" ht="14.25" customHeight="1">
      <c r="C202" s="113"/>
      <c r="F202" s="44"/>
    </row>
    <row r="203" spans="3:6" ht="14.25" customHeight="1">
      <c r="C203" s="113"/>
      <c r="F203" s="44"/>
    </row>
    <row r="204" spans="3:6" ht="14.25" customHeight="1">
      <c r="C204" s="113"/>
      <c r="F204" s="44"/>
    </row>
    <row r="205" spans="3:6" ht="14.25" customHeight="1">
      <c r="C205" s="113"/>
      <c r="F205" s="44"/>
    </row>
    <row r="206" spans="3:6" ht="14.25" customHeight="1">
      <c r="C206" s="113"/>
      <c r="F206" s="44"/>
    </row>
    <row r="207" spans="3:6" ht="14.25" customHeight="1">
      <c r="C207" s="113"/>
      <c r="F207" s="44"/>
    </row>
    <row r="208" spans="3:6" ht="14.25" customHeight="1">
      <c r="C208" s="113"/>
      <c r="F208" s="44"/>
    </row>
    <row r="209" spans="3:6" ht="14.25" customHeight="1">
      <c r="C209" s="113"/>
      <c r="F209" s="44"/>
    </row>
    <row r="210" spans="3:6" ht="14.25" customHeight="1">
      <c r="C210" s="113"/>
      <c r="F210" s="44"/>
    </row>
    <row r="211" spans="3:6" ht="14.25" customHeight="1">
      <c r="C211" s="113"/>
      <c r="F211" s="44"/>
    </row>
    <row r="212" spans="3:6" ht="14.25" customHeight="1">
      <c r="C212" s="113"/>
      <c r="F212" s="44"/>
    </row>
    <row r="213" spans="3:6" ht="14.25" customHeight="1">
      <c r="C213" s="113"/>
      <c r="F213" s="44"/>
    </row>
    <row r="214" spans="3:6" ht="14.25" customHeight="1">
      <c r="C214" s="113"/>
      <c r="F214" s="44"/>
    </row>
    <row r="215" spans="3:6" ht="14.25" customHeight="1">
      <c r="C215" s="113"/>
      <c r="F215" s="44"/>
    </row>
    <row r="216" spans="3:6" ht="14.25" customHeight="1">
      <c r="C216" s="113"/>
      <c r="F216" s="44"/>
    </row>
    <row r="217" spans="3:6" ht="14.25" customHeight="1">
      <c r="C217" s="113"/>
      <c r="F217" s="44"/>
    </row>
    <row r="218" spans="3:6" ht="14.25" customHeight="1">
      <c r="C218" s="113"/>
      <c r="F218" s="44"/>
    </row>
    <row r="219" spans="3:6" ht="14.25" customHeight="1">
      <c r="C219" s="113"/>
      <c r="F219" s="44"/>
    </row>
    <row r="220" spans="3:6" ht="14.25" customHeight="1">
      <c r="C220" s="113"/>
      <c r="F220" s="44"/>
    </row>
    <row r="221" spans="3:6" ht="14.25" customHeight="1">
      <c r="C221" s="113"/>
      <c r="F221" s="44"/>
    </row>
    <row r="222" spans="3:6" ht="14.25" customHeight="1">
      <c r="C222" s="113"/>
      <c r="F222" s="44"/>
    </row>
    <row r="223" spans="3:6" ht="14.25" customHeight="1">
      <c r="C223" s="113"/>
      <c r="F223" s="44"/>
    </row>
    <row r="224" spans="3:6" ht="14.25" customHeight="1">
      <c r="C224" s="113"/>
      <c r="F224" s="44"/>
    </row>
    <row r="225" spans="3:6" ht="14.25" customHeight="1">
      <c r="C225" s="113"/>
      <c r="F225" s="44"/>
    </row>
    <row r="226" spans="3:6" ht="14.25" customHeight="1">
      <c r="C226" s="113"/>
      <c r="F226" s="44"/>
    </row>
    <row r="227" spans="3:6" ht="14.25" customHeight="1">
      <c r="C227" s="113"/>
      <c r="F227" s="44"/>
    </row>
    <row r="228" spans="3:6" ht="14.25" customHeight="1">
      <c r="C228" s="113"/>
      <c r="F228" s="44"/>
    </row>
    <row r="229" spans="3:6" ht="14.25" customHeight="1">
      <c r="C229" s="113"/>
      <c r="F229" s="44"/>
    </row>
    <row r="230" spans="3:6" ht="14.25" customHeight="1">
      <c r="C230" s="113"/>
      <c r="F230" s="44"/>
    </row>
    <row r="231" spans="3:6" ht="14.25" customHeight="1">
      <c r="C231" s="113"/>
      <c r="F231" s="44"/>
    </row>
    <row r="232" spans="3:6" ht="14.25" customHeight="1">
      <c r="C232" s="113"/>
      <c r="F232" s="44"/>
    </row>
    <row r="233" spans="3:6" ht="14.25" customHeight="1">
      <c r="C233" s="113"/>
      <c r="F233" s="44"/>
    </row>
    <row r="234" spans="3:6" ht="14.25" customHeight="1">
      <c r="C234" s="113"/>
      <c r="F234" s="44"/>
    </row>
    <row r="235" spans="3:6" ht="14.25" customHeight="1">
      <c r="C235" s="113"/>
      <c r="F235" s="44"/>
    </row>
    <row r="236" spans="3:6" ht="14.25" customHeight="1">
      <c r="C236" s="113"/>
      <c r="F236" s="44"/>
    </row>
    <row r="237" spans="3:6" ht="14.25" customHeight="1">
      <c r="C237" s="113"/>
      <c r="F237" s="44"/>
    </row>
    <row r="238" spans="3:6" ht="14.25" customHeight="1">
      <c r="C238" s="113"/>
      <c r="F238" s="44"/>
    </row>
    <row r="239" spans="3:6" ht="14.25" customHeight="1">
      <c r="C239" s="113"/>
      <c r="F239" s="44"/>
    </row>
    <row r="240" spans="3:6" ht="14.25" customHeight="1">
      <c r="C240" s="113"/>
      <c r="F240" s="44"/>
    </row>
    <row r="241" spans="3:6" ht="14.25" customHeight="1">
      <c r="C241" s="113"/>
      <c r="F241" s="44"/>
    </row>
    <row r="242" spans="3:6" ht="14.25" customHeight="1">
      <c r="C242" s="113"/>
      <c r="F242" s="44"/>
    </row>
    <row r="243" spans="3:6" ht="14.25" customHeight="1">
      <c r="C243" s="113"/>
      <c r="F243" s="44"/>
    </row>
    <row r="244" spans="3:6" ht="14.25" customHeight="1">
      <c r="C244" s="113"/>
      <c r="F244" s="44"/>
    </row>
    <row r="245" spans="3:6" ht="14.25" customHeight="1">
      <c r="C245" s="113"/>
      <c r="F245" s="44"/>
    </row>
    <row r="246" spans="3:6" ht="14.25" customHeight="1">
      <c r="C246" s="113"/>
      <c r="F246" s="44"/>
    </row>
    <row r="247" spans="3:6" ht="14.25" customHeight="1">
      <c r="C247" s="113"/>
      <c r="F247" s="44"/>
    </row>
    <row r="248" spans="3:6" ht="14.25" customHeight="1">
      <c r="C248" s="113"/>
      <c r="F248" s="44"/>
    </row>
    <row r="249" spans="3:6" ht="14.25" customHeight="1">
      <c r="C249" s="113"/>
      <c r="F249" s="44"/>
    </row>
    <row r="250" spans="3:6" ht="14.25" customHeight="1">
      <c r="C250" s="113"/>
      <c r="F250" s="44"/>
    </row>
    <row r="251" spans="3:6" ht="14.25" customHeight="1">
      <c r="C251" s="113"/>
      <c r="F251" s="44"/>
    </row>
    <row r="252" spans="3:6" ht="14.25" customHeight="1">
      <c r="C252" s="113"/>
      <c r="F252" s="44"/>
    </row>
    <row r="253" spans="3:6" ht="14.25" customHeight="1">
      <c r="C253" s="113"/>
      <c r="F253" s="44"/>
    </row>
    <row r="254" spans="3:6" ht="14.25" customHeight="1">
      <c r="C254" s="113"/>
      <c r="F254" s="44"/>
    </row>
    <row r="255" spans="3:6" ht="14.25" customHeight="1">
      <c r="C255" s="113"/>
      <c r="F255" s="44"/>
    </row>
    <row r="256" spans="3:6" ht="14.25" customHeight="1">
      <c r="C256" s="113"/>
      <c r="F256" s="44"/>
    </row>
    <row r="257" spans="3:6" ht="14.25" customHeight="1">
      <c r="C257" s="113"/>
      <c r="F257" s="44"/>
    </row>
    <row r="258" spans="3:6" ht="14.25" customHeight="1">
      <c r="C258" s="113"/>
      <c r="F258" s="44"/>
    </row>
    <row r="259" spans="3:6" ht="14.25" customHeight="1">
      <c r="C259" s="113"/>
      <c r="F259" s="44"/>
    </row>
    <row r="260" spans="3:6" ht="14.25" customHeight="1">
      <c r="C260" s="113"/>
      <c r="F260" s="44"/>
    </row>
    <row r="261" spans="3:6" ht="14.25" customHeight="1">
      <c r="C261" s="113"/>
      <c r="F261" s="44"/>
    </row>
    <row r="262" spans="3:6" ht="14.25" customHeight="1">
      <c r="C262" s="113"/>
      <c r="F262" s="44"/>
    </row>
    <row r="263" spans="3:6" ht="14.25" customHeight="1">
      <c r="C263" s="113"/>
      <c r="F263" s="44"/>
    </row>
    <row r="264" spans="3:6" ht="14.25" customHeight="1">
      <c r="C264" s="113"/>
      <c r="F264" s="44"/>
    </row>
    <row r="265" spans="3:6" ht="14.25" customHeight="1">
      <c r="C265" s="113"/>
      <c r="F265" s="44"/>
    </row>
    <row r="266" spans="3:6" ht="14.25" customHeight="1">
      <c r="C266" s="113"/>
      <c r="F266" s="44"/>
    </row>
    <row r="267" spans="3:6" ht="14.25" customHeight="1">
      <c r="C267" s="113"/>
      <c r="F267" s="44"/>
    </row>
    <row r="268" spans="3:6" ht="14.25" customHeight="1">
      <c r="C268" s="113"/>
      <c r="F268" s="44"/>
    </row>
    <row r="269" spans="3:6" ht="14.25" customHeight="1">
      <c r="C269" s="113"/>
      <c r="F269" s="44"/>
    </row>
    <row r="270" spans="3:6" ht="14.25" customHeight="1">
      <c r="C270" s="113"/>
      <c r="F270" s="44"/>
    </row>
    <row r="271" spans="3:6" ht="14.25" customHeight="1">
      <c r="C271" s="113"/>
      <c r="F271" s="44"/>
    </row>
    <row r="272" spans="3:6" ht="14.25" customHeight="1">
      <c r="C272" s="113"/>
      <c r="F272" s="44"/>
    </row>
    <row r="273" spans="3:6" ht="14.25" customHeight="1">
      <c r="C273" s="113"/>
      <c r="F273" s="44"/>
    </row>
    <row r="274" spans="3:6" ht="14.25" customHeight="1">
      <c r="C274" s="113"/>
      <c r="F274" s="44"/>
    </row>
    <row r="275" spans="3:6" ht="14.25" customHeight="1">
      <c r="C275" s="113"/>
      <c r="F275" s="44"/>
    </row>
    <row r="276" spans="3:6" ht="14.25" customHeight="1">
      <c r="C276" s="113"/>
      <c r="F276" s="44"/>
    </row>
    <row r="277" spans="3:6" ht="14.25" customHeight="1">
      <c r="C277" s="113"/>
      <c r="F277" s="44"/>
    </row>
    <row r="278" spans="3:6" ht="14.25" customHeight="1">
      <c r="C278" s="113"/>
      <c r="F278" s="44"/>
    </row>
    <row r="279" spans="3:6" ht="14.25" customHeight="1">
      <c r="C279" s="113"/>
      <c r="F279" s="44"/>
    </row>
    <row r="280" spans="3:6" ht="14.25" customHeight="1">
      <c r="C280" s="113"/>
      <c r="F280" s="44"/>
    </row>
    <row r="281" spans="3:6" ht="14.25" customHeight="1">
      <c r="C281" s="113"/>
      <c r="F281" s="44"/>
    </row>
    <row r="282" spans="3:6" ht="14.25" customHeight="1">
      <c r="C282" s="113"/>
      <c r="F282" s="44"/>
    </row>
    <row r="283" spans="3:6" ht="14.25" customHeight="1">
      <c r="C283" s="113"/>
      <c r="F283" s="44"/>
    </row>
    <row r="284" spans="3:6" ht="14.25" customHeight="1">
      <c r="C284" s="113"/>
      <c r="F284" s="44"/>
    </row>
    <row r="285" spans="3:6" ht="14.25" customHeight="1">
      <c r="C285" s="113"/>
      <c r="F285" s="44"/>
    </row>
    <row r="286" spans="3:6" ht="14.25" customHeight="1">
      <c r="C286" s="113"/>
      <c r="F286" s="44"/>
    </row>
    <row r="287" spans="3:6" ht="14.25" customHeight="1">
      <c r="C287" s="113"/>
      <c r="F287" s="44"/>
    </row>
    <row r="288" spans="3:6" ht="14.25" customHeight="1">
      <c r="C288" s="113"/>
      <c r="F288" s="44"/>
    </row>
    <row r="289" spans="3:6" ht="14.25" customHeight="1">
      <c r="C289" s="113"/>
      <c r="F289" s="44"/>
    </row>
    <row r="290" spans="3:6" ht="14.25" customHeight="1">
      <c r="C290" s="113"/>
      <c r="F290" s="44"/>
    </row>
    <row r="291" spans="3:6" ht="14.25" customHeight="1">
      <c r="C291" s="113"/>
      <c r="F291" s="44"/>
    </row>
    <row r="292" spans="3:6" ht="14.25" customHeight="1">
      <c r="C292" s="113"/>
      <c r="F292" s="44"/>
    </row>
    <row r="293" spans="3:6" ht="14.25" customHeight="1">
      <c r="C293" s="113"/>
      <c r="F293" s="44"/>
    </row>
    <row r="294" spans="3:6" ht="14.25" customHeight="1">
      <c r="C294" s="113"/>
      <c r="F294" s="44"/>
    </row>
    <row r="295" spans="3:6" ht="14.25" customHeight="1">
      <c r="C295" s="113"/>
      <c r="F295" s="44"/>
    </row>
    <row r="296" spans="3:6" ht="14.25" customHeight="1">
      <c r="C296" s="113"/>
      <c r="F296" s="44"/>
    </row>
    <row r="297" spans="3:6" ht="14.25" customHeight="1">
      <c r="C297" s="113"/>
      <c r="F297" s="44"/>
    </row>
    <row r="298" spans="3:6" ht="14.25" customHeight="1">
      <c r="C298" s="113"/>
      <c r="F298" s="44"/>
    </row>
    <row r="299" spans="3:6" ht="14.25" customHeight="1">
      <c r="C299" s="113"/>
      <c r="F299" s="44"/>
    </row>
    <row r="300" spans="3:6" ht="14.25" customHeight="1">
      <c r="C300" s="113"/>
      <c r="F300" s="44"/>
    </row>
    <row r="301" spans="3:6" ht="14.25" customHeight="1">
      <c r="C301" s="113"/>
      <c r="F301" s="44"/>
    </row>
    <row r="302" spans="3:6" ht="14.25" customHeight="1">
      <c r="C302" s="113"/>
      <c r="F302" s="44"/>
    </row>
    <row r="303" spans="3:6" ht="14.25" customHeight="1">
      <c r="C303" s="113"/>
      <c r="F303" s="44"/>
    </row>
    <row r="304" spans="3:6" ht="14.25" customHeight="1">
      <c r="C304" s="113"/>
      <c r="F304" s="44"/>
    </row>
    <row r="305" spans="3:6" ht="14.25" customHeight="1">
      <c r="C305" s="113"/>
      <c r="F305" s="44"/>
    </row>
    <row r="306" spans="3:6" ht="14.25" customHeight="1">
      <c r="C306" s="113"/>
      <c r="F306" s="44"/>
    </row>
    <row r="307" spans="3:6" ht="14.25" customHeight="1">
      <c r="C307" s="113"/>
      <c r="F307" s="44"/>
    </row>
    <row r="308" spans="3:6" ht="14.25" customHeight="1">
      <c r="C308" s="113"/>
      <c r="F308" s="44"/>
    </row>
    <row r="309" spans="3:6" ht="14.25" customHeight="1">
      <c r="C309" s="113"/>
      <c r="F309" s="44"/>
    </row>
    <row r="310" spans="3:6" ht="14.25" customHeight="1">
      <c r="C310" s="113"/>
      <c r="F310" s="44"/>
    </row>
    <row r="311" spans="3:6" ht="14.25" customHeight="1">
      <c r="C311" s="113"/>
      <c r="F311" s="44"/>
    </row>
    <row r="312" spans="3:6" ht="14.25" customHeight="1">
      <c r="C312" s="113"/>
      <c r="F312" s="44"/>
    </row>
    <row r="313" spans="3:6" ht="14.25" customHeight="1">
      <c r="C313" s="113"/>
      <c r="F313" s="44"/>
    </row>
    <row r="314" spans="3:6" ht="14.25" customHeight="1">
      <c r="C314" s="113"/>
      <c r="F314" s="44"/>
    </row>
    <row r="315" spans="3:6" ht="14.25" customHeight="1">
      <c r="C315" s="113"/>
      <c r="F315" s="44"/>
    </row>
    <row r="316" spans="3:6" ht="14.25" customHeight="1">
      <c r="C316" s="113"/>
      <c r="F316" s="44"/>
    </row>
    <row r="317" spans="3:6" ht="14.25" customHeight="1">
      <c r="C317" s="113"/>
      <c r="F317" s="44"/>
    </row>
    <row r="318" spans="3:6" ht="14.25" customHeight="1">
      <c r="C318" s="113"/>
      <c r="F318" s="44"/>
    </row>
    <row r="319" spans="3:6" ht="14.25" customHeight="1">
      <c r="C319" s="113"/>
      <c r="F319" s="44"/>
    </row>
    <row r="320" spans="3:6" ht="14.25" customHeight="1">
      <c r="C320" s="113"/>
      <c r="F320" s="44"/>
    </row>
    <row r="321" spans="3:6" ht="14.25" customHeight="1">
      <c r="C321" s="113"/>
      <c r="F321" s="44"/>
    </row>
    <row r="322" spans="3:6" ht="14.25" customHeight="1">
      <c r="C322" s="113"/>
      <c r="F322" s="44"/>
    </row>
    <row r="323" spans="3:6" ht="14.25" customHeight="1">
      <c r="C323" s="113"/>
      <c r="F323" s="44"/>
    </row>
    <row r="324" spans="3:6" ht="14.25" customHeight="1">
      <c r="C324" s="113"/>
      <c r="F324" s="44"/>
    </row>
    <row r="325" spans="3:6" ht="14.25" customHeight="1">
      <c r="C325" s="113"/>
      <c r="F325" s="44"/>
    </row>
    <row r="326" spans="3:6" ht="14.25" customHeight="1">
      <c r="C326" s="113"/>
      <c r="F326" s="44"/>
    </row>
    <row r="327" spans="3:6" ht="14.25" customHeight="1">
      <c r="C327" s="113"/>
      <c r="F327" s="44"/>
    </row>
    <row r="328" spans="3:6" ht="14.25" customHeight="1">
      <c r="C328" s="113"/>
      <c r="F328" s="44"/>
    </row>
    <row r="329" spans="3:6" ht="14.25" customHeight="1">
      <c r="C329" s="113"/>
      <c r="F329" s="44"/>
    </row>
    <row r="330" spans="3:6" ht="14.25" customHeight="1">
      <c r="C330" s="113"/>
      <c r="F330" s="44"/>
    </row>
    <row r="331" spans="3:6" ht="14.25" customHeight="1">
      <c r="C331" s="113"/>
      <c r="F331" s="44"/>
    </row>
    <row r="332" spans="3:6" ht="14.25" customHeight="1">
      <c r="C332" s="113"/>
      <c r="F332" s="44"/>
    </row>
    <row r="333" spans="3:6" ht="14.25" customHeight="1">
      <c r="C333" s="113"/>
      <c r="F333" s="44"/>
    </row>
    <row r="334" spans="3:6" ht="14.25" customHeight="1">
      <c r="C334" s="113"/>
      <c r="F334" s="44"/>
    </row>
    <row r="335" spans="3:6" ht="14.25" customHeight="1">
      <c r="C335" s="113"/>
      <c r="F335" s="44"/>
    </row>
    <row r="336" spans="3:6" ht="14.25" customHeight="1">
      <c r="C336" s="113"/>
      <c r="F336" s="44"/>
    </row>
    <row r="337" spans="3:6" ht="14.25" customHeight="1">
      <c r="C337" s="113"/>
      <c r="F337" s="44"/>
    </row>
    <row r="338" spans="3:6" ht="14.25" customHeight="1">
      <c r="C338" s="113"/>
      <c r="F338" s="44"/>
    </row>
    <row r="339" spans="3:6" ht="14.25" customHeight="1">
      <c r="C339" s="113"/>
      <c r="F339" s="44"/>
    </row>
    <row r="340" spans="3:6" ht="14.25" customHeight="1">
      <c r="C340" s="113"/>
      <c r="F340" s="44"/>
    </row>
    <row r="341" spans="3:6" ht="14.25" customHeight="1">
      <c r="C341" s="113"/>
      <c r="F341" s="44"/>
    </row>
    <row r="342" spans="3:6" ht="14.25" customHeight="1">
      <c r="C342" s="113"/>
      <c r="F342" s="44"/>
    </row>
    <row r="343" spans="3:6" ht="14.25" customHeight="1">
      <c r="C343" s="113"/>
      <c r="F343" s="44"/>
    </row>
    <row r="344" spans="3:6" ht="14.25" customHeight="1">
      <c r="C344" s="113"/>
      <c r="F344" s="44"/>
    </row>
    <row r="345" spans="3:6" ht="14.25" customHeight="1">
      <c r="C345" s="113"/>
      <c r="F345" s="44"/>
    </row>
    <row r="346" spans="3:6" ht="14.25" customHeight="1">
      <c r="C346" s="113"/>
      <c r="F346" s="44"/>
    </row>
    <row r="347" spans="3:6" ht="14.25" customHeight="1">
      <c r="C347" s="113"/>
      <c r="F347" s="44"/>
    </row>
    <row r="348" spans="3:6" ht="14.25" customHeight="1">
      <c r="C348" s="113"/>
      <c r="F348" s="44"/>
    </row>
    <row r="349" spans="3:6" ht="14.25" customHeight="1">
      <c r="C349" s="113"/>
      <c r="F349" s="44"/>
    </row>
    <row r="350" spans="3:6" ht="14.25" customHeight="1">
      <c r="C350" s="113"/>
      <c r="F350" s="44"/>
    </row>
    <row r="351" spans="3:6" ht="14.25" customHeight="1">
      <c r="C351" s="113"/>
      <c r="F351" s="44"/>
    </row>
    <row r="352" spans="3:6" ht="14.25" customHeight="1">
      <c r="C352" s="113"/>
      <c r="F352" s="44"/>
    </row>
    <row r="353" spans="3:6" ht="14.25" customHeight="1">
      <c r="C353" s="113"/>
      <c r="F353" s="44"/>
    </row>
    <row r="354" spans="3:6" ht="14.25" customHeight="1">
      <c r="C354" s="113"/>
      <c r="F354" s="44"/>
    </row>
    <row r="355" spans="3:6" ht="14.25" customHeight="1">
      <c r="C355" s="113"/>
      <c r="F355" s="44"/>
    </row>
    <row r="356" spans="3:6" ht="14.25" customHeight="1">
      <c r="C356" s="113"/>
      <c r="F356" s="44"/>
    </row>
    <row r="357" spans="3:6" ht="14.25" customHeight="1">
      <c r="C357" s="113"/>
      <c r="F357" s="44"/>
    </row>
    <row r="358" spans="3:6" ht="14.25" customHeight="1">
      <c r="C358" s="113"/>
      <c r="F358" s="44"/>
    </row>
    <row r="359" spans="3:6" ht="14.25" customHeight="1">
      <c r="C359" s="113"/>
      <c r="F359" s="44"/>
    </row>
    <row r="360" spans="3:6" ht="14.25" customHeight="1">
      <c r="C360" s="113"/>
      <c r="F360" s="44"/>
    </row>
    <row r="361" spans="3:6" ht="14.25" customHeight="1">
      <c r="C361" s="113"/>
      <c r="F361" s="44"/>
    </row>
    <row r="362" spans="3:6" ht="14.25" customHeight="1">
      <c r="C362" s="113"/>
      <c r="F362" s="44"/>
    </row>
    <row r="363" spans="3:6" ht="14.25" customHeight="1">
      <c r="C363" s="113"/>
      <c r="F363" s="44"/>
    </row>
    <row r="364" spans="3:6" ht="14.25" customHeight="1">
      <c r="C364" s="113"/>
      <c r="F364" s="44"/>
    </row>
    <row r="365" spans="3:6" ht="14.25" customHeight="1">
      <c r="C365" s="113"/>
      <c r="F365" s="44"/>
    </row>
    <row r="366" spans="3:6" ht="14.25" customHeight="1">
      <c r="C366" s="113"/>
      <c r="F366" s="44"/>
    </row>
    <row r="367" spans="3:6" ht="14.25" customHeight="1">
      <c r="C367" s="113"/>
      <c r="F367" s="44"/>
    </row>
    <row r="368" spans="3:6" ht="14.25" customHeight="1">
      <c r="C368" s="113"/>
      <c r="F368" s="44"/>
    </row>
    <row r="369" spans="3:6" ht="14.25" customHeight="1">
      <c r="C369" s="113"/>
      <c r="F369" s="44"/>
    </row>
    <row r="370" spans="3:6" ht="14.25" customHeight="1">
      <c r="C370" s="113"/>
      <c r="F370" s="44"/>
    </row>
    <row r="371" spans="3:6" ht="14.25" customHeight="1">
      <c r="C371" s="113"/>
      <c r="F371" s="44"/>
    </row>
    <row r="372" spans="3:6" ht="14.25" customHeight="1">
      <c r="C372" s="113"/>
      <c r="F372" s="44"/>
    </row>
    <row r="373" spans="3:6" ht="14.25" customHeight="1">
      <c r="C373" s="113"/>
      <c r="F373" s="44"/>
    </row>
    <row r="374" spans="3:6" ht="14.25" customHeight="1">
      <c r="C374" s="113"/>
      <c r="F374" s="44"/>
    </row>
    <row r="375" spans="3:6" ht="14.25" customHeight="1">
      <c r="C375" s="113"/>
      <c r="F375" s="44"/>
    </row>
    <row r="376" spans="3:6" ht="14.25" customHeight="1">
      <c r="C376" s="113"/>
      <c r="F376" s="44"/>
    </row>
    <row r="377" spans="3:6" ht="14.25" customHeight="1">
      <c r="C377" s="113"/>
      <c r="F377" s="44"/>
    </row>
    <row r="378" spans="3:6" ht="14.25" customHeight="1">
      <c r="C378" s="113"/>
      <c r="F378" s="44"/>
    </row>
    <row r="379" spans="3:6" ht="14.25" customHeight="1">
      <c r="C379" s="113"/>
      <c r="F379" s="44"/>
    </row>
    <row r="380" spans="3:6" ht="14.25" customHeight="1">
      <c r="C380" s="113"/>
      <c r="F380" s="44"/>
    </row>
    <row r="381" spans="3:6" ht="14.25" customHeight="1">
      <c r="C381" s="113"/>
      <c r="F381" s="44"/>
    </row>
    <row r="382" spans="3:6" ht="14.25" customHeight="1">
      <c r="C382" s="113"/>
      <c r="F382" s="44"/>
    </row>
    <row r="383" spans="3:6" ht="14.25" customHeight="1">
      <c r="C383" s="113"/>
      <c r="F383" s="44"/>
    </row>
    <row r="384" spans="3:6" ht="14.25" customHeight="1">
      <c r="C384" s="113"/>
      <c r="F384" s="44"/>
    </row>
    <row r="385" spans="3:6" ht="14.25" customHeight="1">
      <c r="C385" s="113"/>
      <c r="F385" s="44"/>
    </row>
    <row r="386" spans="3:6" ht="14.25" customHeight="1">
      <c r="C386" s="113"/>
      <c r="F386" s="44"/>
    </row>
    <row r="387" spans="3:6" ht="14.25" customHeight="1">
      <c r="C387" s="113"/>
      <c r="F387" s="44"/>
    </row>
    <row r="388" spans="3:6" ht="14.25" customHeight="1">
      <c r="C388" s="113"/>
      <c r="F388" s="44"/>
    </row>
    <row r="389" spans="3:6" ht="14.25" customHeight="1">
      <c r="C389" s="113"/>
      <c r="F389" s="44"/>
    </row>
    <row r="390" spans="3:6" ht="14.25" customHeight="1">
      <c r="C390" s="113"/>
      <c r="F390" s="44"/>
    </row>
    <row r="391" spans="3:6" ht="14.25" customHeight="1">
      <c r="C391" s="113"/>
      <c r="F391" s="44"/>
    </row>
    <row r="392" spans="3:6" ht="14.25" customHeight="1">
      <c r="C392" s="113"/>
      <c r="F392" s="44"/>
    </row>
    <row r="393" spans="3:6" ht="14.25" customHeight="1">
      <c r="C393" s="113"/>
      <c r="F393" s="44"/>
    </row>
    <row r="394" spans="3:6" ht="14.25" customHeight="1">
      <c r="C394" s="113"/>
      <c r="F394" s="44"/>
    </row>
    <row r="395" spans="3:6" ht="14.25" customHeight="1">
      <c r="C395" s="113"/>
      <c r="F395" s="44"/>
    </row>
    <row r="396" spans="3:6" ht="14.25" customHeight="1">
      <c r="C396" s="113"/>
      <c r="F396" s="44"/>
    </row>
    <row r="397" spans="3:6" ht="14.25" customHeight="1">
      <c r="C397" s="113"/>
      <c r="F397" s="44"/>
    </row>
    <row r="398" spans="3:6" ht="14.25" customHeight="1">
      <c r="C398" s="113"/>
      <c r="F398" s="44"/>
    </row>
    <row r="399" spans="3:6" ht="14.25" customHeight="1">
      <c r="C399" s="113"/>
      <c r="F399" s="44"/>
    </row>
    <row r="400" spans="3:6" ht="14.25" customHeight="1">
      <c r="C400" s="113"/>
      <c r="F400" s="44"/>
    </row>
    <row r="401" spans="3:6" ht="14.25" customHeight="1">
      <c r="C401" s="113"/>
      <c r="F401" s="44"/>
    </row>
    <row r="402" spans="3:6" ht="14.25" customHeight="1">
      <c r="C402" s="113"/>
      <c r="F402" s="44"/>
    </row>
    <row r="403" spans="3:6" ht="14.25" customHeight="1">
      <c r="C403" s="113"/>
      <c r="F403" s="44"/>
    </row>
    <row r="404" spans="3:6" ht="14.25" customHeight="1">
      <c r="C404" s="113"/>
      <c r="F404" s="44"/>
    </row>
    <row r="405" spans="3:6" ht="14.25" customHeight="1">
      <c r="C405" s="113"/>
      <c r="F405" s="44"/>
    </row>
    <row r="406" spans="3:6" ht="14.25" customHeight="1">
      <c r="C406" s="113"/>
      <c r="F406" s="44"/>
    </row>
    <row r="407" spans="3:6" ht="14.25" customHeight="1">
      <c r="C407" s="113"/>
      <c r="F407" s="44"/>
    </row>
    <row r="408" spans="3:6" ht="14.25" customHeight="1">
      <c r="C408" s="113"/>
      <c r="F408" s="44"/>
    </row>
    <row r="409" spans="3:6" ht="14.25" customHeight="1">
      <c r="C409" s="113"/>
      <c r="F409" s="44"/>
    </row>
    <row r="410" spans="3:6" ht="14.25" customHeight="1">
      <c r="C410" s="113"/>
      <c r="F410" s="44"/>
    </row>
    <row r="411" spans="3:6" ht="14.25" customHeight="1">
      <c r="C411" s="113"/>
      <c r="F411" s="44"/>
    </row>
    <row r="412" spans="3:6" ht="14.25" customHeight="1">
      <c r="C412" s="113"/>
      <c r="F412" s="44"/>
    </row>
    <row r="413" spans="3:6" ht="14.25" customHeight="1">
      <c r="C413" s="113"/>
      <c r="F413" s="44"/>
    </row>
    <row r="414" spans="3:6" ht="14.25" customHeight="1">
      <c r="C414" s="113"/>
      <c r="F414" s="44"/>
    </row>
    <row r="415" spans="3:6" ht="14.25" customHeight="1">
      <c r="C415" s="113"/>
      <c r="F415" s="44"/>
    </row>
    <row r="416" spans="3:6" ht="14.25" customHeight="1">
      <c r="C416" s="113"/>
      <c r="F416" s="44"/>
    </row>
    <row r="417" spans="3:6" ht="14.25" customHeight="1">
      <c r="C417" s="113"/>
      <c r="F417" s="44"/>
    </row>
    <row r="418" spans="3:6" ht="14.25" customHeight="1">
      <c r="C418" s="113"/>
      <c r="F418" s="44"/>
    </row>
    <row r="419" spans="3:6" ht="14.25" customHeight="1">
      <c r="C419" s="113"/>
      <c r="F419" s="44"/>
    </row>
    <row r="420" spans="3:6" ht="14.25" customHeight="1">
      <c r="C420" s="113"/>
      <c r="F420" s="44"/>
    </row>
    <row r="421" spans="3:6" ht="14.25" customHeight="1">
      <c r="C421" s="113"/>
      <c r="F421" s="44"/>
    </row>
    <row r="422" spans="3:6" ht="14.25" customHeight="1">
      <c r="C422" s="113"/>
      <c r="F422" s="44"/>
    </row>
    <row r="423" spans="3:6" ht="14.25" customHeight="1">
      <c r="C423" s="113"/>
      <c r="F423" s="44"/>
    </row>
    <row r="424" spans="3:6" ht="14.25" customHeight="1">
      <c r="C424" s="113"/>
      <c r="F424" s="44"/>
    </row>
    <row r="425" spans="3:6" ht="14.25" customHeight="1">
      <c r="C425" s="113"/>
      <c r="F425" s="44"/>
    </row>
    <row r="426" spans="3:6" ht="14.25" customHeight="1">
      <c r="C426" s="113"/>
      <c r="F426" s="44"/>
    </row>
    <row r="427" spans="3:6" ht="14.25" customHeight="1">
      <c r="C427" s="113"/>
      <c r="F427" s="44"/>
    </row>
    <row r="428" spans="3:6" ht="14.25" customHeight="1">
      <c r="C428" s="113"/>
      <c r="F428" s="44"/>
    </row>
    <row r="429" spans="3:6" ht="14.25" customHeight="1">
      <c r="C429" s="113"/>
      <c r="F429" s="44"/>
    </row>
    <row r="430" spans="3:6" ht="14.25" customHeight="1">
      <c r="C430" s="113"/>
      <c r="F430" s="44"/>
    </row>
    <row r="431" spans="3:6" ht="14.25" customHeight="1">
      <c r="C431" s="113"/>
      <c r="F431" s="44"/>
    </row>
    <row r="432" spans="3:6" ht="14.25" customHeight="1">
      <c r="C432" s="113"/>
      <c r="F432" s="44"/>
    </row>
    <row r="433" spans="3:6" ht="14.25" customHeight="1">
      <c r="C433" s="113"/>
      <c r="F433" s="44"/>
    </row>
    <row r="434" spans="3:6" ht="14.25" customHeight="1">
      <c r="C434" s="113"/>
      <c r="F434" s="44"/>
    </row>
    <row r="435" spans="3:6" ht="14.25" customHeight="1">
      <c r="C435" s="113"/>
      <c r="F435" s="44"/>
    </row>
    <row r="436" spans="3:6" ht="14.25" customHeight="1">
      <c r="C436" s="113"/>
      <c r="F436" s="44"/>
    </row>
    <row r="437" spans="3:6" ht="14.25" customHeight="1">
      <c r="C437" s="113"/>
      <c r="F437" s="44"/>
    </row>
    <row r="438" spans="3:6" ht="14.25" customHeight="1">
      <c r="C438" s="113"/>
      <c r="F438" s="44"/>
    </row>
    <row r="439" spans="3:6" ht="14.25" customHeight="1">
      <c r="C439" s="113"/>
      <c r="F439" s="44"/>
    </row>
    <row r="440" spans="3:6" ht="14.25" customHeight="1">
      <c r="C440" s="113"/>
      <c r="F440" s="44"/>
    </row>
    <row r="441" spans="3:6" ht="14.25" customHeight="1">
      <c r="C441" s="113"/>
      <c r="F441" s="44"/>
    </row>
    <row r="442" spans="3:6" ht="14.25" customHeight="1">
      <c r="C442" s="113"/>
      <c r="F442" s="44"/>
    </row>
    <row r="443" spans="3:6" ht="14.25" customHeight="1">
      <c r="C443" s="113"/>
      <c r="F443" s="44"/>
    </row>
    <row r="444" spans="3:6" ht="14.25" customHeight="1">
      <c r="C444" s="113"/>
      <c r="F444" s="44"/>
    </row>
    <row r="445" spans="3:6" ht="14.25" customHeight="1">
      <c r="C445" s="113"/>
      <c r="F445" s="44"/>
    </row>
    <row r="446" spans="3:6" ht="14.25" customHeight="1">
      <c r="C446" s="113"/>
      <c r="F446" s="44"/>
    </row>
    <row r="447" spans="3:6" ht="14.25" customHeight="1">
      <c r="C447" s="113"/>
      <c r="F447" s="44"/>
    </row>
    <row r="448" spans="3:6" ht="14.25" customHeight="1">
      <c r="C448" s="113"/>
      <c r="F448" s="44"/>
    </row>
    <row r="449" spans="3:6" ht="14.25" customHeight="1">
      <c r="C449" s="113"/>
      <c r="F449" s="44"/>
    </row>
    <row r="450" spans="3:6" ht="14.25" customHeight="1">
      <c r="C450" s="113"/>
      <c r="F450" s="44"/>
    </row>
    <row r="451" spans="3:6" ht="14.25" customHeight="1">
      <c r="C451" s="113"/>
      <c r="F451" s="44"/>
    </row>
    <row r="452" spans="3:6" ht="14.25" customHeight="1">
      <c r="C452" s="113"/>
      <c r="F452" s="44"/>
    </row>
    <row r="453" spans="3:6" ht="14.25" customHeight="1">
      <c r="C453" s="113"/>
      <c r="F453" s="44"/>
    </row>
    <row r="454" spans="3:6" ht="14.25" customHeight="1">
      <c r="C454" s="113"/>
      <c r="F454" s="44"/>
    </row>
    <row r="455" spans="3:6" ht="14.25" customHeight="1">
      <c r="C455" s="113"/>
      <c r="F455" s="44"/>
    </row>
    <row r="456" spans="3:6" ht="14.25" customHeight="1">
      <c r="C456" s="113"/>
      <c r="F456" s="44"/>
    </row>
    <row r="457" spans="3:6" ht="14.25" customHeight="1">
      <c r="C457" s="113"/>
      <c r="F457" s="44"/>
    </row>
    <row r="458" spans="3:6" ht="14.25" customHeight="1">
      <c r="C458" s="113"/>
      <c r="F458" s="44"/>
    </row>
    <row r="459" spans="3:6" ht="14.25" customHeight="1">
      <c r="C459" s="113"/>
      <c r="F459" s="44"/>
    </row>
    <row r="460" spans="3:6" ht="14.25" customHeight="1">
      <c r="C460" s="113"/>
      <c r="F460" s="44"/>
    </row>
    <row r="461" spans="3:6" ht="14.25" customHeight="1">
      <c r="C461" s="113"/>
      <c r="F461" s="44"/>
    </row>
    <row r="462" spans="3:6" ht="14.25" customHeight="1">
      <c r="C462" s="113"/>
      <c r="F462" s="44"/>
    </row>
    <row r="463" spans="3:6" ht="14.25" customHeight="1">
      <c r="C463" s="113"/>
      <c r="F463" s="44"/>
    </row>
    <row r="464" spans="3:6" ht="14.25" customHeight="1">
      <c r="C464" s="113"/>
      <c r="F464" s="44"/>
    </row>
    <row r="465" spans="3:6" ht="14.25" customHeight="1">
      <c r="C465" s="113"/>
      <c r="F465" s="44"/>
    </row>
    <row r="466" spans="3:6" ht="14.25" customHeight="1">
      <c r="C466" s="113"/>
      <c r="F466" s="44"/>
    </row>
    <row r="467" spans="3:6" ht="14.25" customHeight="1">
      <c r="C467" s="113"/>
      <c r="F467" s="44"/>
    </row>
    <row r="468" spans="3:6" ht="14.25" customHeight="1">
      <c r="C468" s="113"/>
      <c r="F468" s="44"/>
    </row>
    <row r="469" spans="3:6" ht="14.25" customHeight="1">
      <c r="C469" s="113"/>
      <c r="F469" s="44"/>
    </row>
    <row r="470" spans="3:6" ht="14.25" customHeight="1">
      <c r="C470" s="113"/>
      <c r="F470" s="44"/>
    </row>
    <row r="471" spans="3:6" ht="14.25" customHeight="1">
      <c r="C471" s="113"/>
      <c r="F471" s="44"/>
    </row>
    <row r="472" spans="3:6" ht="14.25" customHeight="1">
      <c r="C472" s="113"/>
      <c r="F472" s="44"/>
    </row>
    <row r="473" spans="3:6" ht="14.25" customHeight="1">
      <c r="C473" s="113"/>
      <c r="F473" s="44"/>
    </row>
    <row r="474" spans="3:6" ht="14.25" customHeight="1">
      <c r="C474" s="113"/>
      <c r="F474" s="44"/>
    </row>
    <row r="475" spans="3:6" ht="14.25" customHeight="1">
      <c r="C475" s="113"/>
      <c r="F475" s="44"/>
    </row>
    <row r="476" spans="3:6" ht="14.25" customHeight="1">
      <c r="C476" s="113"/>
      <c r="F476" s="44"/>
    </row>
    <row r="477" spans="3:6" ht="14.25" customHeight="1">
      <c r="C477" s="113"/>
      <c r="F477" s="44"/>
    </row>
    <row r="478" spans="3:6" ht="14.25" customHeight="1">
      <c r="C478" s="113"/>
      <c r="F478" s="44"/>
    </row>
    <row r="479" spans="3:6" ht="14.25" customHeight="1">
      <c r="C479" s="113"/>
      <c r="F479" s="44"/>
    </row>
    <row r="480" spans="3:6" ht="14.25" customHeight="1">
      <c r="C480" s="113"/>
      <c r="F480" s="44"/>
    </row>
    <row r="481" spans="3:6" ht="14.25" customHeight="1">
      <c r="C481" s="113"/>
      <c r="F481" s="44"/>
    </row>
    <row r="482" spans="3:6" ht="14.25" customHeight="1">
      <c r="C482" s="113"/>
      <c r="F482" s="44"/>
    </row>
    <row r="483" spans="3:6" ht="14.25" customHeight="1">
      <c r="C483" s="113"/>
      <c r="F483" s="44"/>
    </row>
    <row r="484" spans="3:6" ht="14.25" customHeight="1">
      <c r="C484" s="113"/>
      <c r="F484" s="44"/>
    </row>
    <row r="485" spans="3:6" ht="14.25" customHeight="1">
      <c r="C485" s="113"/>
      <c r="F485" s="44"/>
    </row>
    <row r="486" spans="3:6" ht="14.25" customHeight="1">
      <c r="C486" s="113"/>
      <c r="F486" s="44"/>
    </row>
    <row r="487" spans="3:6" ht="14.25" customHeight="1">
      <c r="C487" s="113"/>
      <c r="F487" s="44"/>
    </row>
    <row r="488" spans="3:6" ht="14.25" customHeight="1">
      <c r="C488" s="113"/>
      <c r="F488" s="44"/>
    </row>
    <row r="489" spans="3:6" ht="14.25" customHeight="1">
      <c r="C489" s="113"/>
      <c r="F489" s="44"/>
    </row>
    <row r="490" spans="3:6" ht="14.25" customHeight="1">
      <c r="C490" s="113"/>
      <c r="F490" s="44"/>
    </row>
    <row r="491" spans="3:6" ht="14.25" customHeight="1">
      <c r="C491" s="113"/>
      <c r="F491" s="44"/>
    </row>
    <row r="492" spans="3:6" ht="14.25" customHeight="1">
      <c r="C492" s="113"/>
      <c r="F492" s="44"/>
    </row>
    <row r="493" spans="3:6" ht="14.25" customHeight="1">
      <c r="C493" s="113"/>
      <c r="F493" s="44"/>
    </row>
    <row r="494" spans="3:6" ht="14.25" customHeight="1">
      <c r="C494" s="113"/>
      <c r="F494" s="44"/>
    </row>
    <row r="495" spans="3:6" ht="14.25" customHeight="1">
      <c r="C495" s="113"/>
      <c r="F495" s="44"/>
    </row>
    <row r="496" spans="3:6" ht="14.25" customHeight="1">
      <c r="C496" s="113"/>
      <c r="F496" s="44"/>
    </row>
    <row r="497" spans="3:6" ht="14.25" customHeight="1">
      <c r="C497" s="113"/>
      <c r="F497" s="44"/>
    </row>
    <row r="498" spans="3:6" ht="14.25" customHeight="1">
      <c r="C498" s="113"/>
      <c r="F498" s="44"/>
    </row>
    <row r="499" spans="3:6" ht="14.25" customHeight="1">
      <c r="C499" s="113"/>
      <c r="F499" s="44"/>
    </row>
    <row r="500" spans="3:6" ht="14.25" customHeight="1">
      <c r="C500" s="113"/>
      <c r="F500" s="44"/>
    </row>
    <row r="501" spans="3:6" ht="14.25" customHeight="1">
      <c r="C501" s="113"/>
      <c r="F501" s="44"/>
    </row>
    <row r="502" spans="3:6" ht="14.25" customHeight="1">
      <c r="C502" s="113"/>
      <c r="F502" s="44"/>
    </row>
    <row r="503" spans="3:6" ht="14.25" customHeight="1">
      <c r="C503" s="113"/>
      <c r="F503" s="44"/>
    </row>
    <row r="504" spans="3:6" ht="14.25" customHeight="1">
      <c r="C504" s="113"/>
      <c r="F504" s="44"/>
    </row>
    <row r="505" spans="3:6" ht="14.25" customHeight="1">
      <c r="C505" s="113"/>
      <c r="F505" s="44"/>
    </row>
    <row r="506" spans="3:6" ht="14.25" customHeight="1">
      <c r="C506" s="113"/>
      <c r="F506" s="44"/>
    </row>
    <row r="507" spans="3:6" ht="14.25" customHeight="1">
      <c r="C507" s="113"/>
      <c r="F507" s="44"/>
    </row>
    <row r="508" spans="3:6" ht="14.25" customHeight="1">
      <c r="C508" s="113"/>
      <c r="F508" s="44"/>
    </row>
    <row r="509" spans="3:6" ht="14.25" customHeight="1">
      <c r="C509" s="113"/>
      <c r="F509" s="44"/>
    </row>
    <row r="510" spans="3:6" ht="14.25" customHeight="1">
      <c r="C510" s="113"/>
      <c r="F510" s="44"/>
    </row>
    <row r="511" spans="3:6" ht="14.25" customHeight="1">
      <c r="C511" s="113"/>
      <c r="F511" s="44"/>
    </row>
    <row r="512" spans="3:6" ht="14.25" customHeight="1">
      <c r="C512" s="113"/>
      <c r="F512" s="44"/>
    </row>
    <row r="513" spans="3:6" ht="14.25" customHeight="1">
      <c r="C513" s="113"/>
      <c r="F513" s="44"/>
    </row>
    <row r="514" spans="3:6" ht="14.25" customHeight="1">
      <c r="C514" s="113"/>
      <c r="F514" s="44"/>
    </row>
    <row r="515" spans="3:6" ht="14.25" customHeight="1">
      <c r="C515" s="113"/>
      <c r="F515" s="44"/>
    </row>
    <row r="516" spans="3:6" ht="14.25" customHeight="1">
      <c r="C516" s="113"/>
      <c r="F516" s="44"/>
    </row>
    <row r="517" spans="3:6" ht="14.25" customHeight="1">
      <c r="C517" s="113"/>
      <c r="F517" s="44"/>
    </row>
    <row r="518" spans="3:6" ht="14.25" customHeight="1">
      <c r="C518" s="113"/>
      <c r="F518" s="44"/>
    </row>
    <row r="519" spans="3:6" ht="14.25" customHeight="1">
      <c r="C519" s="113"/>
      <c r="F519" s="44"/>
    </row>
    <row r="520" spans="3:6" ht="14.25" customHeight="1">
      <c r="C520" s="113"/>
      <c r="F520" s="44"/>
    </row>
    <row r="521" spans="3:6" ht="14.25" customHeight="1">
      <c r="C521" s="113"/>
      <c r="F521" s="44"/>
    </row>
    <row r="522" spans="3:6" ht="14.25" customHeight="1">
      <c r="C522" s="113"/>
      <c r="F522" s="44"/>
    </row>
    <row r="523" spans="3:6" ht="14.25" customHeight="1">
      <c r="C523" s="113"/>
      <c r="F523" s="44"/>
    </row>
    <row r="524" spans="3:6" ht="14.25" customHeight="1">
      <c r="C524" s="113"/>
      <c r="F524" s="44"/>
    </row>
    <row r="525" spans="3:6" ht="14.25" customHeight="1">
      <c r="C525" s="113"/>
      <c r="F525" s="44"/>
    </row>
    <row r="526" spans="3:6" ht="14.25" customHeight="1">
      <c r="C526" s="113"/>
      <c r="F526" s="44"/>
    </row>
    <row r="527" spans="3:6" ht="14.25" customHeight="1">
      <c r="C527" s="113"/>
      <c r="F527" s="44"/>
    </row>
    <row r="528" spans="3:6" ht="14.25" customHeight="1">
      <c r="C528" s="113"/>
      <c r="F528" s="44"/>
    </row>
    <row r="529" spans="3:6" ht="14.25" customHeight="1">
      <c r="C529" s="113"/>
      <c r="F529" s="44"/>
    </row>
    <row r="530" spans="3:6" ht="14.25" customHeight="1">
      <c r="C530" s="113"/>
      <c r="F530" s="44"/>
    </row>
    <row r="531" spans="3:6" ht="14.25" customHeight="1">
      <c r="C531" s="113"/>
      <c r="F531" s="44"/>
    </row>
    <row r="532" spans="3:6" ht="14.25" customHeight="1">
      <c r="C532" s="113"/>
      <c r="F532" s="44"/>
    </row>
    <row r="533" spans="3:6" ht="14.25" customHeight="1">
      <c r="C533" s="113"/>
      <c r="F533" s="44"/>
    </row>
    <row r="534" spans="3:6" ht="14.25" customHeight="1">
      <c r="C534" s="113"/>
      <c r="F534" s="44"/>
    </row>
    <row r="535" spans="3:6" ht="14.25" customHeight="1">
      <c r="C535" s="113"/>
      <c r="F535" s="44"/>
    </row>
    <row r="536" spans="3:6" ht="14.25" customHeight="1">
      <c r="C536" s="113"/>
      <c r="F536" s="44"/>
    </row>
    <row r="537" spans="3:6" ht="14.25" customHeight="1">
      <c r="C537" s="113"/>
      <c r="F537" s="44"/>
    </row>
    <row r="538" spans="3:6" ht="14.25" customHeight="1">
      <c r="C538" s="113"/>
      <c r="F538" s="44"/>
    </row>
    <row r="539" spans="3:6" ht="14.25" customHeight="1">
      <c r="C539" s="113"/>
      <c r="F539" s="44"/>
    </row>
    <row r="540" spans="3:6" ht="14.25" customHeight="1">
      <c r="C540" s="113"/>
      <c r="F540" s="44"/>
    </row>
    <row r="541" spans="3:6" ht="14.25" customHeight="1">
      <c r="C541" s="113"/>
      <c r="F541" s="44"/>
    </row>
    <row r="542" spans="3:6" ht="14.25" customHeight="1">
      <c r="C542" s="113"/>
      <c r="F542" s="44"/>
    </row>
    <row r="543" spans="3:6" ht="14.25" customHeight="1">
      <c r="C543" s="113"/>
      <c r="F543" s="44"/>
    </row>
    <row r="544" spans="3:6" ht="14.25" customHeight="1">
      <c r="C544" s="113"/>
      <c r="F544" s="44"/>
    </row>
    <row r="545" spans="3:6" ht="14.25" customHeight="1">
      <c r="C545" s="113"/>
      <c r="F545" s="44"/>
    </row>
    <row r="546" spans="3:6" ht="14.25" customHeight="1">
      <c r="C546" s="113"/>
      <c r="F546" s="44"/>
    </row>
    <row r="547" spans="3:6" ht="14.25" customHeight="1">
      <c r="C547" s="113"/>
      <c r="F547" s="44"/>
    </row>
    <row r="548" spans="3:6" ht="14.25" customHeight="1">
      <c r="C548" s="113"/>
      <c r="F548" s="44"/>
    </row>
    <row r="549" spans="3:6" ht="14.25" customHeight="1">
      <c r="C549" s="113"/>
      <c r="F549" s="44"/>
    </row>
    <row r="550" spans="3:6" ht="14.25" customHeight="1">
      <c r="C550" s="113"/>
      <c r="F550" s="44"/>
    </row>
    <row r="551" spans="3:6" ht="14.25" customHeight="1">
      <c r="C551" s="113"/>
      <c r="F551" s="44"/>
    </row>
    <row r="552" spans="3:6" ht="14.25" customHeight="1">
      <c r="C552" s="113"/>
      <c r="F552" s="44"/>
    </row>
    <row r="553" spans="3:6" ht="14.25" customHeight="1">
      <c r="C553" s="113"/>
      <c r="F553" s="44"/>
    </row>
    <row r="554" spans="3:6" ht="14.25" customHeight="1">
      <c r="C554" s="113"/>
      <c r="F554" s="44"/>
    </row>
    <row r="555" spans="3:6" ht="14.25" customHeight="1">
      <c r="C555" s="113"/>
      <c r="F555" s="44"/>
    </row>
    <row r="556" spans="3:6" ht="14.25" customHeight="1">
      <c r="C556" s="113"/>
      <c r="F556" s="44"/>
    </row>
    <row r="557" spans="3:6" ht="14.25" customHeight="1">
      <c r="C557" s="113"/>
      <c r="F557" s="44"/>
    </row>
    <row r="558" spans="3:6" ht="14.25" customHeight="1">
      <c r="C558" s="113"/>
      <c r="F558" s="44"/>
    </row>
    <row r="559" spans="3:6" ht="14.25" customHeight="1">
      <c r="C559" s="113"/>
      <c r="F559" s="44"/>
    </row>
    <row r="560" spans="3:6" ht="14.25" customHeight="1">
      <c r="C560" s="113"/>
      <c r="F560" s="44"/>
    </row>
    <row r="561" spans="3:6" ht="14.25" customHeight="1">
      <c r="C561" s="113"/>
      <c r="F561" s="44"/>
    </row>
    <row r="562" spans="3:6" ht="14.25" customHeight="1">
      <c r="C562" s="113"/>
      <c r="F562" s="44"/>
    </row>
    <row r="563" spans="3:6" ht="14.25" customHeight="1">
      <c r="C563" s="113"/>
      <c r="F563" s="44"/>
    </row>
    <row r="564" spans="3:6" ht="14.25" customHeight="1">
      <c r="C564" s="113"/>
      <c r="F564" s="44"/>
    </row>
    <row r="565" spans="3:6" ht="14.25" customHeight="1">
      <c r="C565" s="113"/>
      <c r="F565" s="44"/>
    </row>
    <row r="566" spans="3:6" ht="14.25" customHeight="1">
      <c r="C566" s="113"/>
      <c r="F566" s="44"/>
    </row>
    <row r="567" spans="3:6" ht="14.25" customHeight="1">
      <c r="C567" s="113"/>
      <c r="F567" s="44"/>
    </row>
    <row r="568" spans="3:6" ht="14.25" customHeight="1">
      <c r="C568" s="113"/>
      <c r="F568" s="44"/>
    </row>
    <row r="569" spans="3:6" ht="14.25" customHeight="1">
      <c r="C569" s="113"/>
      <c r="F569" s="44"/>
    </row>
    <row r="570" spans="3:6" ht="14.25" customHeight="1">
      <c r="C570" s="113"/>
      <c r="F570" s="44"/>
    </row>
    <row r="571" spans="3:6" ht="14.25" customHeight="1">
      <c r="C571" s="113"/>
      <c r="F571" s="44"/>
    </row>
    <row r="572" spans="3:6" ht="14.25" customHeight="1">
      <c r="C572" s="113"/>
      <c r="F572" s="44"/>
    </row>
    <row r="573" spans="3:6" ht="14.25" customHeight="1">
      <c r="C573" s="113"/>
      <c r="F573" s="44"/>
    </row>
    <row r="574" spans="3:6" ht="14.25" customHeight="1">
      <c r="C574" s="113"/>
      <c r="F574" s="44"/>
    </row>
    <row r="575" spans="3:6" ht="14.25" customHeight="1">
      <c r="C575" s="113"/>
      <c r="F575" s="44"/>
    </row>
    <row r="576" spans="3:6" ht="14.25" customHeight="1">
      <c r="C576" s="113"/>
      <c r="F576" s="44"/>
    </row>
    <row r="577" spans="3:6" ht="14.25" customHeight="1">
      <c r="C577" s="113"/>
      <c r="F577" s="44"/>
    </row>
    <row r="578" spans="3:6" ht="14.25" customHeight="1">
      <c r="C578" s="113"/>
      <c r="F578" s="44"/>
    </row>
    <row r="579" spans="3:6" ht="14.25" customHeight="1">
      <c r="C579" s="113"/>
      <c r="F579" s="44"/>
    </row>
    <row r="580" spans="3:6" ht="14.25" customHeight="1">
      <c r="C580" s="113"/>
      <c r="F580" s="44"/>
    </row>
    <row r="581" spans="3:6" ht="14.25" customHeight="1">
      <c r="C581" s="113"/>
      <c r="F581" s="44"/>
    </row>
    <row r="582" spans="3:6" ht="14.25" customHeight="1">
      <c r="C582" s="113"/>
      <c r="F582" s="44"/>
    </row>
    <row r="583" spans="3:6" ht="14.25" customHeight="1">
      <c r="C583" s="113"/>
      <c r="F583" s="44"/>
    </row>
    <row r="584" spans="3:6" ht="14.25" customHeight="1">
      <c r="C584" s="113"/>
      <c r="F584" s="44"/>
    </row>
    <row r="585" spans="3:6" ht="14.25" customHeight="1">
      <c r="C585" s="113"/>
      <c r="F585" s="44"/>
    </row>
    <row r="586" spans="3:6" ht="14.25" customHeight="1">
      <c r="C586" s="113"/>
      <c r="F586" s="44"/>
    </row>
    <row r="587" spans="3:6" ht="14.25" customHeight="1">
      <c r="C587" s="113"/>
      <c r="F587" s="44"/>
    </row>
    <row r="588" spans="3:6" ht="14.25" customHeight="1">
      <c r="C588" s="113"/>
      <c r="F588" s="44"/>
    </row>
    <row r="589" spans="3:6" ht="14.25" customHeight="1">
      <c r="C589" s="113"/>
      <c r="F589" s="44"/>
    </row>
    <row r="590" spans="3:6" ht="14.25" customHeight="1">
      <c r="C590" s="113"/>
      <c r="F590" s="44"/>
    </row>
    <row r="591" spans="3:6" ht="14.25" customHeight="1">
      <c r="C591" s="113"/>
      <c r="F591" s="44"/>
    </row>
    <row r="592" spans="3:6" ht="14.25" customHeight="1">
      <c r="C592" s="113"/>
      <c r="F592" s="44"/>
    </row>
    <row r="593" spans="3:6" ht="14.25" customHeight="1">
      <c r="C593" s="113"/>
      <c r="F593" s="44"/>
    </row>
    <row r="594" spans="3:6" ht="14.25" customHeight="1">
      <c r="C594" s="113"/>
      <c r="F594" s="44"/>
    </row>
    <row r="595" spans="3:6" ht="14.25" customHeight="1">
      <c r="C595" s="113"/>
      <c r="F595" s="44"/>
    </row>
    <row r="596" spans="3:6" ht="14.25" customHeight="1">
      <c r="C596" s="113"/>
      <c r="F596" s="44"/>
    </row>
    <row r="597" spans="3:6" ht="14.25" customHeight="1">
      <c r="C597" s="113"/>
      <c r="F597" s="44"/>
    </row>
    <row r="598" spans="3:6" ht="14.25" customHeight="1">
      <c r="C598" s="113"/>
      <c r="F598" s="44"/>
    </row>
    <row r="599" spans="3:6" ht="14.25" customHeight="1">
      <c r="C599" s="113"/>
      <c r="F599" s="44"/>
    </row>
    <row r="600" spans="3:6" ht="14.25" customHeight="1">
      <c r="C600" s="113"/>
      <c r="F600" s="44"/>
    </row>
    <row r="601" spans="3:6" ht="14.25" customHeight="1">
      <c r="C601" s="113"/>
      <c r="F601" s="44"/>
    </row>
    <row r="602" spans="3:6" ht="14.25" customHeight="1">
      <c r="C602" s="113"/>
      <c r="F602" s="44"/>
    </row>
    <row r="603" spans="3:6" ht="14.25" customHeight="1">
      <c r="C603" s="113"/>
      <c r="F603" s="44"/>
    </row>
    <row r="604" spans="3:6" ht="14.25" customHeight="1">
      <c r="C604" s="113"/>
      <c r="F604" s="44"/>
    </row>
    <row r="605" spans="3:6" ht="14.25" customHeight="1">
      <c r="C605" s="113"/>
      <c r="F605" s="44"/>
    </row>
    <row r="606" spans="3:6" ht="14.25" customHeight="1">
      <c r="C606" s="113"/>
      <c r="F606" s="44"/>
    </row>
    <row r="607" spans="3:6" ht="14.25" customHeight="1">
      <c r="C607" s="113"/>
      <c r="F607" s="44"/>
    </row>
    <row r="608" spans="3:6" ht="14.25" customHeight="1">
      <c r="C608" s="113"/>
      <c r="F608" s="44"/>
    </row>
    <row r="609" spans="3:6" ht="14.25" customHeight="1">
      <c r="C609" s="113"/>
      <c r="F609" s="44"/>
    </row>
    <row r="610" spans="3:6" ht="14.25" customHeight="1">
      <c r="C610" s="113"/>
      <c r="F610" s="44"/>
    </row>
    <row r="611" spans="3:6" ht="14.25" customHeight="1">
      <c r="C611" s="113"/>
      <c r="F611" s="44"/>
    </row>
    <row r="612" spans="3:6" ht="14.25" customHeight="1">
      <c r="C612" s="113"/>
      <c r="F612" s="44"/>
    </row>
    <row r="613" spans="3:6" ht="14.25" customHeight="1">
      <c r="C613" s="113"/>
      <c r="F613" s="44"/>
    </row>
    <row r="614" spans="3:6" ht="14.25" customHeight="1">
      <c r="C614" s="113"/>
      <c r="F614" s="44"/>
    </row>
    <row r="615" spans="3:6" ht="14.25" customHeight="1">
      <c r="C615" s="113"/>
      <c r="F615" s="44"/>
    </row>
    <row r="616" spans="3:6" ht="14.25" customHeight="1">
      <c r="C616" s="113"/>
      <c r="F616" s="44"/>
    </row>
    <row r="617" spans="3:6" ht="14.25" customHeight="1">
      <c r="C617" s="113"/>
      <c r="F617" s="44"/>
    </row>
    <row r="618" spans="3:6" ht="14.25" customHeight="1">
      <c r="C618" s="113"/>
      <c r="F618" s="44"/>
    </row>
    <row r="619" spans="3:6" ht="14.25" customHeight="1">
      <c r="C619" s="113"/>
      <c r="F619" s="44"/>
    </row>
    <row r="620" spans="3:6" ht="14.25" customHeight="1">
      <c r="C620" s="113"/>
      <c r="F620" s="44"/>
    </row>
    <row r="621" spans="3:6" ht="14.25" customHeight="1">
      <c r="C621" s="113"/>
      <c r="F621" s="44"/>
    </row>
    <row r="622" spans="3:6" ht="14.25" customHeight="1">
      <c r="C622" s="113"/>
      <c r="F622" s="44"/>
    </row>
    <row r="623" spans="3:6" ht="14.25" customHeight="1">
      <c r="C623" s="113"/>
      <c r="F623" s="44"/>
    </row>
    <row r="624" spans="3:6" ht="14.25" customHeight="1">
      <c r="C624" s="113"/>
      <c r="F624" s="44"/>
    </row>
    <row r="625" spans="3:6" ht="14.25" customHeight="1">
      <c r="C625" s="113"/>
      <c r="F625" s="44"/>
    </row>
    <row r="626" spans="3:6" ht="14.25" customHeight="1">
      <c r="C626" s="113"/>
      <c r="F626" s="44"/>
    </row>
    <row r="627" spans="3:6" ht="14.25" customHeight="1">
      <c r="C627" s="113"/>
      <c r="F627" s="44"/>
    </row>
    <row r="628" spans="3:6" ht="14.25" customHeight="1">
      <c r="C628" s="113"/>
      <c r="F628" s="44"/>
    </row>
    <row r="629" spans="3:6" ht="14.25" customHeight="1">
      <c r="C629" s="113"/>
      <c r="F629" s="44"/>
    </row>
    <row r="630" spans="3:6" ht="14.25" customHeight="1">
      <c r="C630" s="113"/>
      <c r="F630" s="44"/>
    </row>
    <row r="631" spans="3:6" ht="14.25" customHeight="1">
      <c r="C631" s="113"/>
      <c r="F631" s="44"/>
    </row>
    <row r="632" spans="3:6" ht="14.25" customHeight="1">
      <c r="C632" s="113"/>
      <c r="F632" s="44"/>
    </row>
    <row r="633" spans="3:6" ht="14.25" customHeight="1">
      <c r="C633" s="113"/>
      <c r="F633" s="44"/>
    </row>
    <row r="634" spans="3:6" ht="14.25" customHeight="1">
      <c r="C634" s="113"/>
      <c r="F634" s="44"/>
    </row>
    <row r="635" spans="3:6" ht="14.25" customHeight="1">
      <c r="C635" s="113"/>
      <c r="F635" s="44"/>
    </row>
    <row r="636" spans="3:6" ht="14.25" customHeight="1">
      <c r="C636" s="113"/>
      <c r="F636" s="44"/>
    </row>
    <row r="637" spans="3:6" ht="14.25" customHeight="1">
      <c r="C637" s="113"/>
      <c r="F637" s="44"/>
    </row>
    <row r="638" spans="3:6" ht="14.25" customHeight="1">
      <c r="C638" s="113"/>
      <c r="F638" s="44"/>
    </row>
    <row r="639" spans="3:6" ht="14.25" customHeight="1">
      <c r="C639" s="113"/>
      <c r="F639" s="44"/>
    </row>
    <row r="640" spans="3:6" ht="14.25" customHeight="1">
      <c r="C640" s="113"/>
      <c r="F640" s="44"/>
    </row>
    <row r="641" spans="3:6" ht="14.25" customHeight="1">
      <c r="C641" s="113"/>
      <c r="F641" s="44"/>
    </row>
    <row r="642" spans="3:6" ht="14.25" customHeight="1">
      <c r="C642" s="113"/>
      <c r="F642" s="44"/>
    </row>
    <row r="643" spans="3:6" ht="14.25" customHeight="1">
      <c r="C643" s="113"/>
      <c r="F643" s="44"/>
    </row>
    <row r="644" spans="3:6" ht="14.25" customHeight="1">
      <c r="C644" s="113"/>
      <c r="F644" s="44"/>
    </row>
    <row r="645" spans="3:6" ht="14.25" customHeight="1">
      <c r="C645" s="113"/>
      <c r="F645" s="44"/>
    </row>
    <row r="646" spans="3:6" ht="14.25" customHeight="1">
      <c r="C646" s="113"/>
      <c r="F646" s="44"/>
    </row>
    <row r="647" spans="3:6" ht="14.25" customHeight="1">
      <c r="C647" s="113"/>
      <c r="F647" s="44"/>
    </row>
    <row r="648" spans="3:6" ht="14.25" customHeight="1">
      <c r="C648" s="113"/>
      <c r="F648" s="44"/>
    </row>
    <row r="649" spans="3:6" ht="14.25" customHeight="1">
      <c r="C649" s="113"/>
      <c r="F649" s="44"/>
    </row>
    <row r="650" spans="3:6" ht="14.25" customHeight="1">
      <c r="C650" s="113"/>
      <c r="F650" s="44"/>
    </row>
    <row r="651" spans="3:6" ht="14.25" customHeight="1">
      <c r="C651" s="113"/>
      <c r="F651" s="44"/>
    </row>
    <row r="652" spans="3:6" ht="14.25" customHeight="1">
      <c r="C652" s="113"/>
      <c r="F652" s="44"/>
    </row>
    <row r="653" spans="3:6" ht="14.25" customHeight="1">
      <c r="C653" s="113"/>
      <c r="F653" s="44"/>
    </row>
    <row r="654" spans="3:6" ht="14.25" customHeight="1">
      <c r="C654" s="113"/>
      <c r="F654" s="44"/>
    </row>
    <row r="655" spans="3:6" ht="14.25" customHeight="1">
      <c r="C655" s="113"/>
      <c r="F655" s="44"/>
    </row>
    <row r="656" spans="3:6" ht="14.25" customHeight="1">
      <c r="C656" s="113"/>
      <c r="F656" s="44"/>
    </row>
    <row r="657" spans="3:6" ht="14.25" customHeight="1">
      <c r="C657" s="113"/>
      <c r="F657" s="44"/>
    </row>
    <row r="658" spans="3:6" ht="14.25" customHeight="1">
      <c r="C658" s="113"/>
      <c r="F658" s="44"/>
    </row>
    <row r="659" spans="3:6" ht="14.25" customHeight="1">
      <c r="C659" s="113"/>
      <c r="F659" s="44"/>
    </row>
    <row r="660" spans="3:6" ht="14.25" customHeight="1">
      <c r="C660" s="113"/>
      <c r="F660" s="44"/>
    </row>
    <row r="661" spans="3:6" ht="14.25" customHeight="1">
      <c r="C661" s="113"/>
      <c r="F661" s="44"/>
    </row>
    <row r="662" spans="3:6" ht="14.25" customHeight="1">
      <c r="C662" s="113"/>
      <c r="F662" s="44"/>
    </row>
    <row r="663" spans="3:6" ht="14.25" customHeight="1">
      <c r="C663" s="113"/>
      <c r="F663" s="44"/>
    </row>
    <row r="664" spans="3:6" ht="14.25" customHeight="1">
      <c r="C664" s="113"/>
      <c r="F664" s="44"/>
    </row>
    <row r="665" spans="3:6" ht="14.25" customHeight="1">
      <c r="C665" s="113"/>
      <c r="F665" s="44"/>
    </row>
    <row r="666" spans="3:6" ht="14.25" customHeight="1">
      <c r="C666" s="113"/>
      <c r="F666" s="44"/>
    </row>
    <row r="667" spans="3:6" ht="14.25" customHeight="1">
      <c r="C667" s="113"/>
      <c r="F667" s="44"/>
    </row>
    <row r="668" spans="3:6" ht="14.25" customHeight="1">
      <c r="C668" s="113"/>
      <c r="F668" s="44"/>
    </row>
    <row r="669" spans="3:6" ht="14.25" customHeight="1">
      <c r="C669" s="113"/>
      <c r="F669" s="44"/>
    </row>
    <row r="670" spans="3:6" ht="14.25" customHeight="1">
      <c r="C670" s="113"/>
      <c r="F670" s="44"/>
    </row>
    <row r="671" spans="3:6" ht="14.25" customHeight="1">
      <c r="C671" s="113"/>
      <c r="F671" s="44"/>
    </row>
    <row r="672" spans="3:6" ht="14.25" customHeight="1">
      <c r="C672" s="113"/>
      <c r="F672" s="44"/>
    </row>
    <row r="673" spans="3:6" ht="14.25" customHeight="1">
      <c r="C673" s="113"/>
      <c r="F673" s="44"/>
    </row>
    <row r="674" spans="3:6" ht="14.25" customHeight="1">
      <c r="C674" s="113"/>
      <c r="F674" s="44"/>
    </row>
    <row r="675" spans="3:6" ht="14.25" customHeight="1">
      <c r="C675" s="113"/>
      <c r="F675" s="44"/>
    </row>
    <row r="676" spans="3:6" ht="14.25" customHeight="1">
      <c r="C676" s="113"/>
      <c r="F676" s="44"/>
    </row>
    <row r="677" spans="3:6" ht="14.25" customHeight="1">
      <c r="C677" s="113"/>
      <c r="F677" s="44"/>
    </row>
    <row r="678" spans="3:6" ht="14.25" customHeight="1">
      <c r="C678" s="113"/>
      <c r="F678" s="44"/>
    </row>
    <row r="679" spans="3:6" ht="14.25" customHeight="1">
      <c r="C679" s="113"/>
      <c r="F679" s="44"/>
    </row>
    <row r="680" spans="3:6" ht="14.25" customHeight="1">
      <c r="C680" s="113"/>
      <c r="F680" s="44"/>
    </row>
    <row r="681" spans="3:6" ht="14.25" customHeight="1">
      <c r="C681" s="113"/>
      <c r="F681" s="44"/>
    </row>
    <row r="682" spans="3:6" ht="14.25" customHeight="1">
      <c r="C682" s="113"/>
      <c r="F682" s="44"/>
    </row>
    <row r="683" spans="3:6" ht="14.25" customHeight="1">
      <c r="C683" s="113"/>
      <c r="F683" s="44"/>
    </row>
    <row r="684" spans="3:6" ht="14.25" customHeight="1">
      <c r="C684" s="113"/>
      <c r="F684" s="44"/>
    </row>
    <row r="685" spans="3:6" ht="14.25" customHeight="1">
      <c r="C685" s="113"/>
      <c r="F685" s="44"/>
    </row>
    <row r="686" spans="3:6" ht="14.25" customHeight="1">
      <c r="C686" s="113"/>
      <c r="F686" s="44"/>
    </row>
    <row r="687" spans="3:6" ht="14.25" customHeight="1">
      <c r="C687" s="113"/>
      <c r="F687" s="44"/>
    </row>
    <row r="688" spans="3:6" ht="14.25" customHeight="1">
      <c r="C688" s="113"/>
      <c r="F688" s="44"/>
    </row>
    <row r="689" spans="3:6" ht="14.25" customHeight="1">
      <c r="C689" s="113"/>
      <c r="F689" s="44"/>
    </row>
    <row r="690" spans="3:6" ht="14.25" customHeight="1">
      <c r="C690" s="113"/>
      <c r="F690" s="44"/>
    </row>
    <row r="691" spans="3:6" ht="14.25" customHeight="1">
      <c r="C691" s="113"/>
      <c r="F691" s="44"/>
    </row>
    <row r="692" spans="3:6" ht="14.25" customHeight="1">
      <c r="C692" s="113"/>
      <c r="F692" s="44"/>
    </row>
    <row r="693" spans="3:6" ht="14.25" customHeight="1">
      <c r="C693" s="113"/>
      <c r="F693" s="44"/>
    </row>
    <row r="694" spans="3:6" ht="14.25" customHeight="1">
      <c r="C694" s="113"/>
      <c r="F694" s="44"/>
    </row>
    <row r="695" spans="3:6" ht="14.25" customHeight="1">
      <c r="C695" s="113"/>
      <c r="F695" s="44"/>
    </row>
    <row r="696" spans="3:6" ht="14.25" customHeight="1">
      <c r="C696" s="113"/>
      <c r="F696" s="44"/>
    </row>
    <row r="697" spans="3:6" ht="14.25" customHeight="1">
      <c r="C697" s="113"/>
      <c r="F697" s="44"/>
    </row>
    <row r="698" spans="3:6" ht="14.25" customHeight="1">
      <c r="C698" s="113"/>
      <c r="F698" s="44"/>
    </row>
    <row r="699" spans="3:6" ht="14.25" customHeight="1">
      <c r="C699" s="113"/>
      <c r="F699" s="44"/>
    </row>
    <row r="700" spans="3:6" ht="14.25" customHeight="1">
      <c r="C700" s="113"/>
      <c r="F700" s="44"/>
    </row>
    <row r="701" spans="3:6" ht="14.25" customHeight="1">
      <c r="C701" s="113"/>
      <c r="F701" s="44"/>
    </row>
    <row r="702" spans="3:6" ht="14.25" customHeight="1">
      <c r="C702" s="113"/>
      <c r="F702" s="44"/>
    </row>
    <row r="703" spans="3:6" ht="14.25" customHeight="1">
      <c r="C703" s="113"/>
      <c r="F703" s="44"/>
    </row>
    <row r="704" spans="3:6" ht="14.25" customHeight="1">
      <c r="C704" s="113"/>
      <c r="F704" s="44"/>
    </row>
    <row r="705" spans="3:6" ht="14.25" customHeight="1">
      <c r="C705" s="113"/>
      <c r="F705" s="44"/>
    </row>
    <row r="706" spans="3:6" ht="14.25" customHeight="1">
      <c r="C706" s="113"/>
      <c r="F706" s="44"/>
    </row>
    <row r="707" spans="3:6" ht="14.25" customHeight="1">
      <c r="C707" s="113"/>
      <c r="F707" s="44"/>
    </row>
    <row r="708" spans="3:6" ht="14.25" customHeight="1">
      <c r="C708" s="113"/>
      <c r="F708" s="44"/>
    </row>
    <row r="709" spans="3:6" ht="14.25" customHeight="1">
      <c r="C709" s="113"/>
      <c r="F709" s="44"/>
    </row>
    <row r="710" spans="3:6" ht="14.25" customHeight="1">
      <c r="C710" s="113"/>
      <c r="F710" s="44"/>
    </row>
    <row r="711" spans="3:6" ht="14.25" customHeight="1">
      <c r="C711" s="113"/>
      <c r="F711" s="44"/>
    </row>
    <row r="712" spans="3:6" ht="14.25" customHeight="1">
      <c r="C712" s="113"/>
      <c r="F712" s="44"/>
    </row>
    <row r="713" spans="3:6" ht="14.25" customHeight="1">
      <c r="C713" s="113"/>
      <c r="F713" s="44"/>
    </row>
    <row r="714" spans="3:6" ht="14.25" customHeight="1">
      <c r="C714" s="113"/>
      <c r="F714" s="44"/>
    </row>
    <row r="715" spans="3:6" ht="14.25" customHeight="1">
      <c r="C715" s="113"/>
      <c r="F715" s="44"/>
    </row>
    <row r="716" spans="3:6" ht="14.25" customHeight="1">
      <c r="C716" s="113"/>
      <c r="F716" s="44"/>
    </row>
    <row r="717" spans="3:6" ht="14.25" customHeight="1">
      <c r="C717" s="113"/>
      <c r="F717" s="44"/>
    </row>
    <row r="718" spans="3:6" ht="14.25" customHeight="1">
      <c r="C718" s="113"/>
      <c r="F718" s="44"/>
    </row>
    <row r="719" spans="3:6" ht="14.25" customHeight="1">
      <c r="C719" s="113"/>
      <c r="F719" s="44"/>
    </row>
    <row r="720" spans="3:6" ht="14.25" customHeight="1">
      <c r="C720" s="113"/>
      <c r="F720" s="44"/>
    </row>
    <row r="721" spans="3:6" ht="14.25" customHeight="1">
      <c r="C721" s="113"/>
      <c r="F721" s="44"/>
    </row>
    <row r="722" spans="3:6" ht="14.25" customHeight="1">
      <c r="C722" s="113"/>
      <c r="F722" s="44"/>
    </row>
    <row r="723" spans="3:6" ht="14.25" customHeight="1">
      <c r="C723" s="113"/>
      <c r="F723" s="44"/>
    </row>
    <row r="724" spans="3:6" ht="14.25" customHeight="1">
      <c r="C724" s="113"/>
      <c r="F724" s="44"/>
    </row>
    <row r="725" spans="3:6" ht="14.25" customHeight="1">
      <c r="C725" s="113"/>
      <c r="F725" s="44"/>
    </row>
    <row r="726" spans="3:6" ht="14.25" customHeight="1">
      <c r="C726" s="113"/>
      <c r="F726" s="44"/>
    </row>
    <row r="727" spans="3:6" ht="14.25" customHeight="1">
      <c r="C727" s="113"/>
      <c r="F727" s="44"/>
    </row>
    <row r="728" spans="3:6" ht="14.25" customHeight="1">
      <c r="C728" s="113"/>
      <c r="F728" s="44"/>
    </row>
    <row r="729" spans="3:6" ht="14.25" customHeight="1">
      <c r="C729" s="113"/>
      <c r="F729" s="44"/>
    </row>
    <row r="730" spans="3:6" ht="14.25" customHeight="1">
      <c r="C730" s="113"/>
      <c r="F730" s="44"/>
    </row>
    <row r="731" spans="3:6" ht="14.25" customHeight="1">
      <c r="C731" s="113"/>
      <c r="F731" s="44"/>
    </row>
    <row r="732" spans="3:6" ht="14.25" customHeight="1">
      <c r="C732" s="113"/>
      <c r="F732" s="44"/>
    </row>
    <row r="733" spans="3:6" ht="14.25" customHeight="1">
      <c r="C733" s="113"/>
      <c r="F733" s="44"/>
    </row>
    <row r="734" spans="3:6" ht="14.25" customHeight="1">
      <c r="C734" s="113"/>
      <c r="F734" s="44"/>
    </row>
    <row r="735" spans="3:6" ht="14.25" customHeight="1">
      <c r="C735" s="113"/>
      <c r="F735" s="44"/>
    </row>
    <row r="736" spans="3:6" ht="14.25" customHeight="1">
      <c r="C736" s="113"/>
      <c r="F736" s="44"/>
    </row>
    <row r="737" spans="3:6" ht="14.25" customHeight="1">
      <c r="C737" s="113"/>
      <c r="F737" s="44"/>
    </row>
    <row r="738" spans="3:6" ht="14.25" customHeight="1">
      <c r="C738" s="113"/>
      <c r="F738" s="44"/>
    </row>
    <row r="739" spans="3:6" ht="14.25" customHeight="1">
      <c r="C739" s="113"/>
      <c r="F739" s="44"/>
    </row>
    <row r="740" spans="3:6" ht="14.25" customHeight="1">
      <c r="C740" s="113"/>
      <c r="F740" s="44"/>
    </row>
    <row r="741" spans="3:6" ht="14.25" customHeight="1">
      <c r="C741" s="113"/>
      <c r="F741" s="44"/>
    </row>
    <row r="742" spans="3:6" ht="14.25" customHeight="1">
      <c r="C742" s="113"/>
      <c r="F742" s="44"/>
    </row>
    <row r="743" spans="3:6" ht="14.25" customHeight="1">
      <c r="C743" s="113"/>
      <c r="F743" s="44"/>
    </row>
    <row r="744" spans="3:6" ht="14.25" customHeight="1">
      <c r="C744" s="113"/>
      <c r="F744" s="44"/>
    </row>
    <row r="745" spans="3:6" ht="14.25" customHeight="1">
      <c r="C745" s="113"/>
      <c r="F745" s="44"/>
    </row>
    <row r="746" spans="3:6" ht="14.25" customHeight="1">
      <c r="C746" s="113"/>
      <c r="F746" s="44"/>
    </row>
    <row r="747" spans="3:6" ht="14.25" customHeight="1">
      <c r="C747" s="113"/>
      <c r="F747" s="44"/>
    </row>
    <row r="748" spans="3:6" ht="14.25" customHeight="1">
      <c r="C748" s="113"/>
      <c r="F748" s="44"/>
    </row>
    <row r="749" spans="3:6" ht="14.25" customHeight="1">
      <c r="C749" s="113"/>
      <c r="F749" s="44"/>
    </row>
    <row r="750" spans="3:6" ht="14.25" customHeight="1">
      <c r="C750" s="113"/>
      <c r="F750" s="44"/>
    </row>
    <row r="751" spans="3:6" ht="14.25" customHeight="1">
      <c r="C751" s="113"/>
      <c r="F751" s="44"/>
    </row>
    <row r="752" spans="3:6" ht="14.25" customHeight="1">
      <c r="C752" s="113"/>
      <c r="F752" s="44"/>
    </row>
    <row r="753" spans="3:6" ht="14.25" customHeight="1">
      <c r="C753" s="113"/>
      <c r="F753" s="44"/>
    </row>
    <row r="754" spans="3:6" ht="14.25" customHeight="1">
      <c r="C754" s="113"/>
      <c r="F754" s="44"/>
    </row>
    <row r="755" spans="3:6" ht="14.25" customHeight="1">
      <c r="C755" s="113"/>
      <c r="F755" s="44"/>
    </row>
    <row r="756" spans="3:6" ht="14.25" customHeight="1">
      <c r="C756" s="113"/>
      <c r="F756" s="44"/>
    </row>
    <row r="757" spans="3:6" ht="14.25" customHeight="1">
      <c r="C757" s="113"/>
      <c r="F757" s="44"/>
    </row>
    <row r="758" spans="3:6" ht="14.25" customHeight="1">
      <c r="C758" s="113"/>
      <c r="F758" s="44"/>
    </row>
    <row r="759" spans="3:6" ht="14.25" customHeight="1">
      <c r="C759" s="113"/>
      <c r="F759" s="44"/>
    </row>
    <row r="760" spans="3:6" ht="14.25" customHeight="1">
      <c r="C760" s="113"/>
      <c r="F760" s="44"/>
    </row>
    <row r="761" spans="3:6" ht="14.25" customHeight="1">
      <c r="C761" s="113"/>
      <c r="F761" s="44"/>
    </row>
    <row r="762" spans="3:6" ht="14.25" customHeight="1">
      <c r="C762" s="113"/>
      <c r="F762" s="44"/>
    </row>
    <row r="763" spans="3:6" ht="14.25" customHeight="1">
      <c r="C763" s="113"/>
      <c r="F763" s="44"/>
    </row>
    <row r="764" spans="3:6" ht="14.25" customHeight="1">
      <c r="C764" s="113"/>
      <c r="F764" s="44"/>
    </row>
    <row r="765" spans="3:6" ht="14.25" customHeight="1">
      <c r="C765" s="113"/>
      <c r="F765" s="44"/>
    </row>
    <row r="766" spans="3:6" ht="14.25" customHeight="1">
      <c r="C766" s="113"/>
      <c r="F766" s="44"/>
    </row>
    <row r="767" spans="3:6" ht="14.25" customHeight="1">
      <c r="C767" s="113"/>
      <c r="F767" s="44"/>
    </row>
    <row r="768" spans="3:6" ht="14.25" customHeight="1">
      <c r="C768" s="113"/>
      <c r="F768" s="44"/>
    </row>
    <row r="769" spans="3:6" ht="14.25" customHeight="1">
      <c r="C769" s="113"/>
      <c r="F769" s="44"/>
    </row>
    <row r="770" spans="3:6" ht="14.25" customHeight="1">
      <c r="C770" s="113"/>
      <c r="F770" s="44"/>
    </row>
    <row r="771" spans="3:6" ht="14.25" customHeight="1">
      <c r="C771" s="113"/>
      <c r="F771" s="44"/>
    </row>
    <row r="772" spans="3:6" ht="14.25" customHeight="1">
      <c r="C772" s="113"/>
      <c r="F772" s="44"/>
    </row>
    <row r="773" spans="3:6" ht="14.25" customHeight="1">
      <c r="C773" s="113"/>
      <c r="F773" s="44"/>
    </row>
    <row r="774" spans="3:6" ht="14.25" customHeight="1">
      <c r="C774" s="113"/>
      <c r="F774" s="44"/>
    </row>
    <row r="775" spans="3:6" ht="14.25" customHeight="1">
      <c r="C775" s="113"/>
      <c r="F775" s="44"/>
    </row>
    <row r="776" spans="3:6" ht="14.25" customHeight="1">
      <c r="C776" s="113"/>
      <c r="F776" s="44"/>
    </row>
    <row r="777" spans="3:6" ht="14.25" customHeight="1">
      <c r="C777" s="113"/>
      <c r="F777" s="44"/>
    </row>
    <row r="778" spans="3:6" ht="14.25" customHeight="1">
      <c r="C778" s="113"/>
      <c r="F778" s="44"/>
    </row>
    <row r="779" spans="3:6" ht="14.25" customHeight="1">
      <c r="C779" s="113"/>
      <c r="F779" s="44"/>
    </row>
    <row r="780" spans="3:6" ht="14.25" customHeight="1">
      <c r="C780" s="113"/>
      <c r="F780" s="44"/>
    </row>
    <row r="781" spans="3:6" ht="14.25" customHeight="1">
      <c r="C781" s="113"/>
      <c r="F781" s="44"/>
    </row>
    <row r="782" spans="3:6" ht="14.25" customHeight="1">
      <c r="C782" s="113"/>
      <c r="F782" s="44"/>
    </row>
    <row r="783" spans="3:6" ht="14.25" customHeight="1">
      <c r="C783" s="113"/>
      <c r="F783" s="44"/>
    </row>
    <row r="784" spans="3:6" ht="14.25" customHeight="1">
      <c r="C784" s="113"/>
      <c r="F784" s="44"/>
    </row>
    <row r="785" spans="3:6" ht="14.25" customHeight="1">
      <c r="C785" s="113"/>
      <c r="F785" s="44"/>
    </row>
    <row r="786" spans="3:6" ht="14.25" customHeight="1">
      <c r="C786" s="113"/>
      <c r="F786" s="44"/>
    </row>
    <row r="787" spans="3:6" ht="14.25" customHeight="1">
      <c r="C787" s="113"/>
      <c r="F787" s="44"/>
    </row>
    <row r="788" spans="3:6" ht="14.25" customHeight="1">
      <c r="C788" s="113"/>
      <c r="F788" s="44"/>
    </row>
    <row r="789" spans="3:6" ht="14.25" customHeight="1">
      <c r="C789" s="113"/>
      <c r="F789" s="44"/>
    </row>
    <row r="790" spans="3:6" ht="14.25" customHeight="1">
      <c r="C790" s="113"/>
      <c r="F790" s="44"/>
    </row>
    <row r="791" spans="3:6" ht="14.25" customHeight="1">
      <c r="C791" s="113"/>
      <c r="F791" s="44"/>
    </row>
    <row r="792" spans="3:6" ht="14.25" customHeight="1">
      <c r="C792" s="113"/>
      <c r="F792" s="44"/>
    </row>
    <row r="793" spans="3:6" ht="14.25" customHeight="1">
      <c r="C793" s="113"/>
      <c r="F793" s="44"/>
    </row>
    <row r="794" spans="3:6" ht="14.25" customHeight="1">
      <c r="C794" s="113"/>
      <c r="F794" s="44"/>
    </row>
    <row r="795" spans="3:6" ht="14.25" customHeight="1">
      <c r="C795" s="113"/>
      <c r="F795" s="44"/>
    </row>
    <row r="796" spans="3:6" ht="14.25" customHeight="1">
      <c r="C796" s="113"/>
      <c r="F796" s="44"/>
    </row>
    <row r="797" spans="3:6" ht="14.25" customHeight="1">
      <c r="C797" s="113"/>
      <c r="F797" s="44"/>
    </row>
    <row r="798" spans="3:6" ht="14.25" customHeight="1">
      <c r="C798" s="113"/>
      <c r="F798" s="44"/>
    </row>
    <row r="799" spans="3:6" ht="14.25" customHeight="1">
      <c r="C799" s="113"/>
      <c r="F799" s="44"/>
    </row>
    <row r="800" spans="3:6" ht="14.25" customHeight="1">
      <c r="C800" s="113"/>
      <c r="F800" s="44"/>
    </row>
    <row r="801" spans="3:6" ht="14.25" customHeight="1">
      <c r="C801" s="113"/>
      <c r="F801" s="44"/>
    </row>
    <row r="802" spans="3:6" ht="14.25" customHeight="1">
      <c r="C802" s="113"/>
      <c r="F802" s="44"/>
    </row>
    <row r="803" spans="3:6" ht="14.25" customHeight="1">
      <c r="C803" s="113"/>
      <c r="F803" s="44"/>
    </row>
    <row r="804" spans="3:6" ht="14.25" customHeight="1">
      <c r="C804" s="113"/>
      <c r="F804" s="44"/>
    </row>
    <row r="805" spans="3:6" ht="14.25" customHeight="1">
      <c r="C805" s="113"/>
      <c r="F805" s="44"/>
    </row>
    <row r="806" spans="3:6" ht="14.25" customHeight="1">
      <c r="C806" s="113"/>
      <c r="F806" s="44"/>
    </row>
    <row r="807" spans="3:6" ht="14.25" customHeight="1">
      <c r="C807" s="113"/>
      <c r="F807" s="44"/>
    </row>
    <row r="808" spans="3:6" ht="14.25" customHeight="1">
      <c r="C808" s="113"/>
      <c r="F808" s="44"/>
    </row>
    <row r="809" spans="3:6" ht="14.25" customHeight="1">
      <c r="C809" s="113"/>
      <c r="F809" s="44"/>
    </row>
    <row r="810" spans="3:6" ht="14.25" customHeight="1">
      <c r="C810" s="113"/>
      <c r="F810" s="44"/>
    </row>
    <row r="811" spans="3:6" ht="14.25" customHeight="1">
      <c r="C811" s="113"/>
      <c r="F811" s="44"/>
    </row>
    <row r="812" spans="3:6" ht="14.25" customHeight="1">
      <c r="C812" s="113"/>
      <c r="F812" s="44"/>
    </row>
    <row r="813" spans="3:6" ht="14.25" customHeight="1">
      <c r="C813" s="113"/>
      <c r="F813" s="44"/>
    </row>
    <row r="814" spans="3:6" ht="14.25" customHeight="1">
      <c r="C814" s="113"/>
      <c r="F814" s="44"/>
    </row>
    <row r="815" spans="3:6" ht="14.25" customHeight="1">
      <c r="C815" s="113"/>
      <c r="F815" s="44"/>
    </row>
    <row r="816" spans="3:6" ht="14.25" customHeight="1">
      <c r="C816" s="113"/>
      <c r="F816" s="44"/>
    </row>
    <row r="817" spans="3:6" ht="14.25" customHeight="1">
      <c r="C817" s="113"/>
      <c r="F817" s="44"/>
    </row>
    <row r="818" spans="3:6" ht="14.25" customHeight="1">
      <c r="C818" s="113"/>
      <c r="F818" s="44"/>
    </row>
    <row r="819" spans="3:6" ht="14.25" customHeight="1">
      <c r="C819" s="113"/>
      <c r="F819" s="44"/>
    </row>
    <row r="820" spans="3:6" ht="14.25" customHeight="1">
      <c r="C820" s="113"/>
      <c r="F820" s="44"/>
    </row>
    <row r="821" spans="3:6" ht="14.25" customHeight="1">
      <c r="C821" s="113"/>
      <c r="F821" s="44"/>
    </row>
    <row r="822" spans="3:6" ht="14.25" customHeight="1">
      <c r="C822" s="113"/>
      <c r="F822" s="44"/>
    </row>
    <row r="823" spans="3:6" ht="14.25" customHeight="1">
      <c r="C823" s="113"/>
      <c r="F823" s="44"/>
    </row>
    <row r="824" spans="3:6" ht="14.25" customHeight="1">
      <c r="C824" s="113"/>
      <c r="F824" s="44"/>
    </row>
    <row r="825" spans="3:6" ht="14.25" customHeight="1">
      <c r="C825" s="113"/>
      <c r="F825" s="44"/>
    </row>
    <row r="826" spans="3:6" ht="14.25" customHeight="1">
      <c r="C826" s="113"/>
      <c r="F826" s="44"/>
    </row>
    <row r="827" spans="3:6" ht="14.25" customHeight="1">
      <c r="C827" s="113"/>
      <c r="F827" s="44"/>
    </row>
    <row r="828" spans="3:6" ht="14.25" customHeight="1">
      <c r="C828" s="113"/>
      <c r="F828" s="44"/>
    </row>
    <row r="829" spans="3:6" ht="14.25" customHeight="1">
      <c r="C829" s="113"/>
      <c r="F829" s="44"/>
    </row>
    <row r="830" spans="3:6" ht="14.25" customHeight="1">
      <c r="C830" s="113"/>
      <c r="F830" s="44"/>
    </row>
    <row r="831" spans="3:6" ht="14.25" customHeight="1">
      <c r="C831" s="113"/>
      <c r="F831" s="44"/>
    </row>
    <row r="832" spans="3:6" ht="14.25" customHeight="1">
      <c r="C832" s="113"/>
      <c r="F832" s="44"/>
    </row>
    <row r="833" spans="3:6" ht="14.25" customHeight="1">
      <c r="C833" s="113"/>
      <c r="F833" s="44"/>
    </row>
    <row r="834" spans="3:6" ht="14.25" customHeight="1">
      <c r="C834" s="113"/>
      <c r="F834" s="44"/>
    </row>
    <row r="835" spans="3:6" ht="14.25" customHeight="1">
      <c r="C835" s="113"/>
      <c r="F835" s="44"/>
    </row>
    <row r="836" spans="3:6" ht="14.25" customHeight="1">
      <c r="C836" s="113"/>
      <c r="F836" s="44"/>
    </row>
    <row r="837" spans="3:6" ht="14.25" customHeight="1">
      <c r="C837" s="113"/>
      <c r="F837" s="44"/>
    </row>
    <row r="838" spans="3:6" ht="14.25" customHeight="1">
      <c r="C838" s="113"/>
      <c r="F838" s="44"/>
    </row>
    <row r="839" spans="3:6" ht="14.25" customHeight="1">
      <c r="C839" s="113"/>
      <c r="F839" s="44"/>
    </row>
    <row r="840" spans="3:6" ht="14.25" customHeight="1">
      <c r="C840" s="113"/>
      <c r="F840" s="44"/>
    </row>
    <row r="841" spans="3:6" ht="14.25" customHeight="1">
      <c r="C841" s="113"/>
      <c r="F841" s="44"/>
    </row>
    <row r="842" spans="3:6" ht="14.25" customHeight="1">
      <c r="C842" s="113"/>
      <c r="F842" s="44"/>
    </row>
    <row r="843" spans="3:6" ht="14.25" customHeight="1">
      <c r="C843" s="113"/>
      <c r="F843" s="44"/>
    </row>
    <row r="844" spans="3:6" ht="14.25" customHeight="1">
      <c r="C844" s="113"/>
      <c r="F844" s="44"/>
    </row>
    <row r="845" spans="3:6" ht="14.25" customHeight="1">
      <c r="C845" s="113"/>
      <c r="F845" s="44"/>
    </row>
    <row r="846" spans="3:6" ht="14.25" customHeight="1">
      <c r="C846" s="113"/>
      <c r="F846" s="44"/>
    </row>
    <row r="847" spans="3:6" ht="14.25" customHeight="1">
      <c r="C847" s="113"/>
      <c r="F847" s="44"/>
    </row>
    <row r="848" spans="3:6" ht="14.25" customHeight="1">
      <c r="C848" s="113"/>
      <c r="F848" s="44"/>
    </row>
    <row r="849" spans="3:6" ht="14.25" customHeight="1">
      <c r="C849" s="113"/>
      <c r="F849" s="44"/>
    </row>
    <row r="850" spans="3:6" ht="14.25" customHeight="1">
      <c r="C850" s="113"/>
      <c r="F850" s="44"/>
    </row>
    <row r="851" spans="3:6" ht="14.25" customHeight="1">
      <c r="C851" s="113"/>
      <c r="F851" s="44"/>
    </row>
    <row r="852" spans="3:6" ht="14.25" customHeight="1">
      <c r="C852" s="113"/>
      <c r="F852" s="44"/>
    </row>
    <row r="853" spans="3:6" ht="14.25" customHeight="1">
      <c r="C853" s="113"/>
      <c r="F853" s="44"/>
    </row>
    <row r="854" spans="3:6" ht="14.25" customHeight="1">
      <c r="C854" s="113"/>
      <c r="F854" s="44"/>
    </row>
    <row r="855" spans="3:6" ht="14.25" customHeight="1">
      <c r="C855" s="113"/>
      <c r="F855" s="44"/>
    </row>
    <row r="856" spans="3:6" ht="14.25" customHeight="1">
      <c r="C856" s="113"/>
      <c r="F856" s="44"/>
    </row>
    <row r="857" spans="3:6" ht="14.25" customHeight="1">
      <c r="C857" s="113"/>
      <c r="F857" s="44"/>
    </row>
    <row r="858" spans="3:6" ht="14.25" customHeight="1">
      <c r="C858" s="113"/>
      <c r="F858" s="44"/>
    </row>
    <row r="859" spans="3:6" ht="14.25" customHeight="1">
      <c r="C859" s="113"/>
      <c r="F859" s="44"/>
    </row>
    <row r="860" spans="3:6" ht="14.25" customHeight="1">
      <c r="C860" s="113"/>
      <c r="F860" s="44"/>
    </row>
    <row r="861" spans="3:6" ht="14.25" customHeight="1">
      <c r="C861" s="113"/>
      <c r="F861" s="44"/>
    </row>
    <row r="862" spans="3:6" ht="14.25" customHeight="1">
      <c r="C862" s="113"/>
      <c r="F862" s="44"/>
    </row>
    <row r="863" spans="3:6" ht="14.25" customHeight="1">
      <c r="C863" s="113"/>
      <c r="F863" s="44"/>
    </row>
    <row r="864" spans="3:6" ht="14.25" customHeight="1">
      <c r="C864" s="113"/>
      <c r="F864" s="44"/>
    </row>
    <row r="865" spans="3:6" ht="14.25" customHeight="1">
      <c r="C865" s="113"/>
      <c r="F865" s="44"/>
    </row>
    <row r="866" spans="3:6" ht="14.25" customHeight="1">
      <c r="C866" s="113"/>
      <c r="F866" s="44"/>
    </row>
    <row r="867" spans="3:6" ht="14.25" customHeight="1">
      <c r="C867" s="113"/>
      <c r="F867" s="44"/>
    </row>
    <row r="868" spans="3:6" ht="14.25" customHeight="1">
      <c r="C868" s="113"/>
      <c r="F868" s="44"/>
    </row>
    <row r="869" spans="3:6" ht="14.25" customHeight="1">
      <c r="C869" s="113"/>
      <c r="F869" s="44"/>
    </row>
    <row r="870" spans="3:6" ht="14.25" customHeight="1">
      <c r="C870" s="113"/>
      <c r="F870" s="44"/>
    </row>
    <row r="871" spans="3:6" ht="14.25" customHeight="1">
      <c r="C871" s="113"/>
      <c r="F871" s="44"/>
    </row>
    <row r="872" spans="3:6" ht="14.25" customHeight="1">
      <c r="C872" s="113"/>
      <c r="F872" s="44"/>
    </row>
    <row r="873" spans="3:6" ht="14.25" customHeight="1">
      <c r="C873" s="113"/>
      <c r="F873" s="44"/>
    </row>
    <row r="874" spans="3:6" ht="14.25" customHeight="1">
      <c r="C874" s="113"/>
      <c r="F874" s="44"/>
    </row>
    <row r="875" spans="3:6" ht="14.25" customHeight="1">
      <c r="C875" s="113"/>
      <c r="F875" s="44"/>
    </row>
    <row r="876" spans="3:6" ht="14.25" customHeight="1">
      <c r="C876" s="113"/>
      <c r="F876" s="44"/>
    </row>
    <row r="877" spans="3:6" ht="14.25" customHeight="1">
      <c r="C877" s="113"/>
      <c r="F877" s="44"/>
    </row>
    <row r="878" spans="3:6" ht="14.25" customHeight="1">
      <c r="C878" s="113"/>
      <c r="F878" s="44"/>
    </row>
    <row r="879" spans="3:6" ht="14.25" customHeight="1">
      <c r="C879" s="113"/>
      <c r="F879" s="44"/>
    </row>
    <row r="880" spans="3:6" ht="14.25" customHeight="1">
      <c r="C880" s="113"/>
      <c r="F880" s="44"/>
    </row>
    <row r="881" spans="3:6" ht="14.25" customHeight="1">
      <c r="C881" s="113"/>
      <c r="F881" s="44"/>
    </row>
    <row r="882" spans="3:6" ht="14.25" customHeight="1">
      <c r="C882" s="113"/>
      <c r="F882" s="44"/>
    </row>
    <row r="883" spans="3:6" ht="14.25" customHeight="1">
      <c r="C883" s="113"/>
      <c r="F883" s="44"/>
    </row>
    <row r="884" spans="3:6" ht="14.25" customHeight="1">
      <c r="C884" s="113"/>
      <c r="F884" s="44"/>
    </row>
    <row r="885" spans="3:6" ht="14.25" customHeight="1">
      <c r="C885" s="113"/>
      <c r="F885" s="44"/>
    </row>
    <row r="886" spans="3:6" ht="14.25" customHeight="1">
      <c r="C886" s="113"/>
      <c r="F886" s="44"/>
    </row>
    <row r="887" spans="3:6" ht="14.25" customHeight="1">
      <c r="C887" s="113"/>
      <c r="F887" s="44"/>
    </row>
    <row r="888" spans="3:6" ht="14.25" customHeight="1">
      <c r="C888" s="113"/>
      <c r="F888" s="44"/>
    </row>
    <row r="889" spans="3:6" ht="14.25" customHeight="1">
      <c r="C889" s="113"/>
      <c r="F889" s="44"/>
    </row>
    <row r="890" spans="3:6" ht="14.25" customHeight="1">
      <c r="C890" s="113"/>
      <c r="F890" s="44"/>
    </row>
    <row r="891" spans="3:6" ht="14.25" customHeight="1">
      <c r="C891" s="113"/>
      <c r="F891" s="44"/>
    </row>
    <row r="892" spans="3:6" ht="14.25" customHeight="1">
      <c r="C892" s="113"/>
      <c r="F892" s="44"/>
    </row>
    <row r="893" spans="3:6" ht="14.25" customHeight="1">
      <c r="C893" s="113"/>
      <c r="F893" s="44"/>
    </row>
    <row r="894" spans="3:6" ht="14.25" customHeight="1">
      <c r="C894" s="113"/>
      <c r="F894" s="44"/>
    </row>
    <row r="895" spans="3:6" ht="14.25" customHeight="1">
      <c r="C895" s="113"/>
      <c r="F895" s="44"/>
    </row>
    <row r="896" spans="3:6" ht="14.25" customHeight="1">
      <c r="C896" s="113"/>
      <c r="F896" s="44"/>
    </row>
    <row r="897" spans="3:6" ht="14.25" customHeight="1">
      <c r="C897" s="113"/>
      <c r="F897" s="44"/>
    </row>
    <row r="898" spans="3:6" ht="14.25" customHeight="1">
      <c r="C898" s="113"/>
      <c r="F898" s="44"/>
    </row>
    <row r="899" spans="3:6" ht="14.25" customHeight="1">
      <c r="C899" s="113"/>
      <c r="F899" s="44"/>
    </row>
    <row r="900" spans="3:6" ht="14.25" customHeight="1">
      <c r="C900" s="113"/>
      <c r="F900" s="44"/>
    </row>
    <row r="901" spans="3:6" ht="14.25" customHeight="1">
      <c r="C901" s="113"/>
      <c r="F901" s="44"/>
    </row>
    <row r="902" spans="3:6" ht="14.25" customHeight="1">
      <c r="C902" s="113"/>
      <c r="F902" s="44"/>
    </row>
    <row r="903" spans="3:6" ht="14.25" customHeight="1">
      <c r="C903" s="113"/>
      <c r="F903" s="44"/>
    </row>
    <row r="904" spans="3:6" ht="14.25" customHeight="1">
      <c r="C904" s="113"/>
      <c r="F904" s="44"/>
    </row>
    <row r="905" spans="3:6" ht="14.25" customHeight="1">
      <c r="C905" s="113"/>
      <c r="F905" s="44"/>
    </row>
    <row r="906" spans="3:6" ht="14.25" customHeight="1">
      <c r="C906" s="113"/>
      <c r="F906" s="44"/>
    </row>
    <row r="907" spans="3:6" ht="14.25" customHeight="1">
      <c r="C907" s="113"/>
      <c r="F907" s="44"/>
    </row>
    <row r="908" spans="3:6" ht="14.25" customHeight="1">
      <c r="C908" s="113"/>
      <c r="F908" s="44"/>
    </row>
    <row r="909" spans="3:6" ht="14.25" customHeight="1">
      <c r="C909" s="113"/>
      <c r="F909" s="44"/>
    </row>
    <row r="910" spans="3:6" ht="14.25" customHeight="1">
      <c r="C910" s="113"/>
      <c r="F910" s="44"/>
    </row>
    <row r="911" spans="3:6" ht="14.25" customHeight="1">
      <c r="C911" s="113"/>
      <c r="F911" s="44"/>
    </row>
    <row r="912" spans="3:6" ht="14.25" customHeight="1">
      <c r="C912" s="113"/>
      <c r="F912" s="44"/>
    </row>
    <row r="913" spans="3:6" ht="14.25" customHeight="1">
      <c r="C913" s="113"/>
      <c r="F913" s="44"/>
    </row>
    <row r="914" spans="3:6" ht="14.25" customHeight="1">
      <c r="C914" s="113"/>
      <c r="F914" s="44"/>
    </row>
    <row r="915" spans="3:6" ht="14.25" customHeight="1">
      <c r="C915" s="113"/>
      <c r="F915" s="44"/>
    </row>
    <row r="916" spans="3:6" ht="14.25" customHeight="1">
      <c r="C916" s="113"/>
      <c r="F916" s="44"/>
    </row>
    <row r="917" spans="3:6" ht="14.25" customHeight="1">
      <c r="C917" s="113"/>
      <c r="F917" s="44"/>
    </row>
    <row r="918" spans="3:6" ht="14.25" customHeight="1">
      <c r="C918" s="113"/>
      <c r="F918" s="44"/>
    </row>
    <row r="919" spans="3:6" ht="14.25" customHeight="1">
      <c r="C919" s="113"/>
      <c r="F919" s="44"/>
    </row>
    <row r="920" spans="3:6" ht="14.25" customHeight="1">
      <c r="C920" s="113"/>
      <c r="F920" s="44"/>
    </row>
    <row r="921" spans="3:6" ht="14.25" customHeight="1">
      <c r="C921" s="113"/>
      <c r="F921" s="44"/>
    </row>
    <row r="922" spans="3:6" ht="14.25" customHeight="1">
      <c r="C922" s="113"/>
      <c r="F922" s="44"/>
    </row>
    <row r="923" spans="3:6" ht="14.25" customHeight="1">
      <c r="C923" s="113"/>
      <c r="F923" s="44"/>
    </row>
    <row r="924" spans="3:6" ht="14.25" customHeight="1">
      <c r="C924" s="113"/>
      <c r="F924" s="44"/>
    </row>
    <row r="925" spans="3:6" ht="14.25" customHeight="1">
      <c r="C925" s="113"/>
      <c r="F925" s="44"/>
    </row>
    <row r="926" spans="3:6" ht="14.25" customHeight="1">
      <c r="C926" s="113"/>
      <c r="F926" s="44"/>
    </row>
    <row r="927" spans="3:6" ht="14.25" customHeight="1">
      <c r="C927" s="113"/>
      <c r="F927" s="44"/>
    </row>
    <row r="928" spans="3:6" ht="14.25" customHeight="1">
      <c r="C928" s="113"/>
      <c r="F928" s="44"/>
    </row>
    <row r="929" spans="3:6" ht="14.25" customHeight="1">
      <c r="C929" s="113"/>
      <c r="F929" s="44"/>
    </row>
    <row r="930" spans="3:6" ht="14.25" customHeight="1">
      <c r="C930" s="113"/>
      <c r="F930" s="44"/>
    </row>
    <row r="931" spans="3:6" ht="14.25" customHeight="1">
      <c r="C931" s="113"/>
      <c r="F931" s="44"/>
    </row>
    <row r="932" spans="3:6" ht="14.25" customHeight="1">
      <c r="C932" s="113"/>
      <c r="F932" s="44"/>
    </row>
    <row r="933" spans="3:6" ht="14.25" customHeight="1">
      <c r="C933" s="113"/>
      <c r="F933" s="44"/>
    </row>
    <row r="934" spans="3:6" ht="14.25" customHeight="1">
      <c r="C934" s="113"/>
      <c r="F934" s="44"/>
    </row>
    <row r="935" spans="3:6" ht="14.25" customHeight="1">
      <c r="C935" s="113"/>
      <c r="F935" s="44"/>
    </row>
    <row r="936" spans="3:6" ht="14.25" customHeight="1">
      <c r="C936" s="113"/>
      <c r="F936" s="44"/>
    </row>
    <row r="937" spans="3:6" ht="14.25" customHeight="1">
      <c r="C937" s="113"/>
      <c r="F937" s="44"/>
    </row>
    <row r="938" spans="3:6" ht="14.25" customHeight="1">
      <c r="C938" s="113"/>
      <c r="F938" s="44"/>
    </row>
    <row r="939" spans="3:6" ht="14.25" customHeight="1">
      <c r="C939" s="113"/>
      <c r="F939" s="44"/>
    </row>
    <row r="940" spans="3:6" ht="14.25" customHeight="1">
      <c r="C940" s="113"/>
      <c r="F940" s="44"/>
    </row>
    <row r="941" spans="3:6" ht="14.25" customHeight="1">
      <c r="C941" s="113"/>
      <c r="F941" s="44"/>
    </row>
    <row r="942" spans="3:6" ht="14.25" customHeight="1">
      <c r="C942" s="113"/>
      <c r="F942" s="44"/>
    </row>
    <row r="943" spans="3:6" ht="14.25" customHeight="1">
      <c r="C943" s="113"/>
      <c r="F943" s="44"/>
    </row>
    <row r="944" spans="3:6" ht="14.25" customHeight="1">
      <c r="C944" s="113"/>
      <c r="F944" s="44"/>
    </row>
    <row r="945" spans="3:6" ht="14.25" customHeight="1">
      <c r="C945" s="113"/>
      <c r="F945" s="44"/>
    </row>
    <row r="946" spans="3:6" ht="14.25" customHeight="1">
      <c r="C946" s="113"/>
      <c r="F946" s="44"/>
    </row>
    <row r="947" spans="3:6" ht="14.25" customHeight="1">
      <c r="C947" s="113"/>
      <c r="F947" s="44"/>
    </row>
    <row r="948" spans="3:6" ht="14.25" customHeight="1">
      <c r="C948" s="113"/>
      <c r="F948" s="44"/>
    </row>
    <row r="949" spans="3:6" ht="14.25" customHeight="1">
      <c r="C949" s="113"/>
      <c r="F949" s="44"/>
    </row>
    <row r="950" spans="3:6" ht="14.25" customHeight="1">
      <c r="C950" s="113"/>
      <c r="F950" s="44"/>
    </row>
    <row r="951" spans="3:6" ht="14.25" customHeight="1">
      <c r="C951" s="113"/>
      <c r="F951" s="44"/>
    </row>
    <row r="952" spans="3:6" ht="14.25" customHeight="1">
      <c r="C952" s="113"/>
      <c r="F952" s="44"/>
    </row>
    <row r="953" spans="3:6" ht="14.25" customHeight="1">
      <c r="C953" s="113"/>
      <c r="F953" s="44"/>
    </row>
    <row r="954" spans="3:6" ht="14.25" customHeight="1">
      <c r="C954" s="113"/>
      <c r="F954" s="44"/>
    </row>
    <row r="955" spans="3:6" ht="14.25" customHeight="1">
      <c r="C955" s="113"/>
      <c r="F955" s="44"/>
    </row>
    <row r="956" spans="3:6" ht="14.25" customHeight="1">
      <c r="C956" s="113"/>
      <c r="F956" s="44"/>
    </row>
    <row r="957" spans="3:6" ht="14.25" customHeight="1">
      <c r="C957" s="113"/>
      <c r="F957" s="44"/>
    </row>
    <row r="958" spans="3:6" ht="14.25" customHeight="1">
      <c r="C958" s="113"/>
      <c r="F958" s="44"/>
    </row>
    <row r="959" spans="3:6" ht="14.25" customHeight="1">
      <c r="C959" s="113"/>
      <c r="F959" s="44"/>
    </row>
    <row r="960" spans="3:6" ht="14.25" customHeight="1">
      <c r="C960" s="113"/>
      <c r="F960" s="44"/>
    </row>
    <row r="961" spans="3:6" ht="14.25" customHeight="1">
      <c r="C961" s="113"/>
      <c r="F961" s="44"/>
    </row>
    <row r="962" spans="3:6" ht="14.25" customHeight="1">
      <c r="C962" s="113"/>
      <c r="F962" s="44"/>
    </row>
    <row r="963" spans="3:6" ht="14.25" customHeight="1">
      <c r="C963" s="113"/>
      <c r="F963" s="44"/>
    </row>
    <row r="964" spans="3:6" ht="14.25" customHeight="1">
      <c r="C964" s="113"/>
      <c r="F964" s="44"/>
    </row>
    <row r="965" spans="3:6" ht="14.25" customHeight="1">
      <c r="C965" s="113"/>
      <c r="F965" s="44"/>
    </row>
    <row r="966" spans="3:6" ht="14.25" customHeight="1">
      <c r="C966" s="113"/>
      <c r="F966" s="44"/>
    </row>
    <row r="967" spans="3:6" ht="14.25" customHeight="1">
      <c r="C967" s="113"/>
      <c r="F967" s="44"/>
    </row>
    <row r="968" spans="3:6" ht="14.25" customHeight="1">
      <c r="C968" s="113"/>
      <c r="F968" s="44"/>
    </row>
    <row r="969" spans="3:6" ht="14.25" customHeight="1">
      <c r="C969" s="113"/>
      <c r="F969" s="44"/>
    </row>
    <row r="970" spans="3:6" ht="14.25" customHeight="1">
      <c r="C970" s="113"/>
      <c r="F970" s="44"/>
    </row>
    <row r="971" spans="3:6" ht="14.25" customHeight="1">
      <c r="C971" s="113"/>
      <c r="F971" s="44"/>
    </row>
    <row r="972" spans="3:6" ht="14.25" customHeight="1">
      <c r="C972" s="113"/>
      <c r="F972" s="44"/>
    </row>
    <row r="973" spans="3:6" ht="14.25" customHeight="1">
      <c r="C973" s="113"/>
      <c r="F973" s="44"/>
    </row>
    <row r="974" spans="3:6" ht="14.25" customHeight="1">
      <c r="C974" s="113"/>
      <c r="F974" s="44"/>
    </row>
    <row r="975" spans="3:6" ht="14.25" customHeight="1">
      <c r="C975" s="113"/>
      <c r="F975" s="44"/>
    </row>
    <row r="976" spans="3:6" ht="14.25" customHeight="1">
      <c r="C976" s="113"/>
      <c r="F976" s="44"/>
    </row>
    <row r="977" spans="3:6" ht="14.25" customHeight="1">
      <c r="C977" s="113"/>
      <c r="F977" s="44"/>
    </row>
    <row r="978" spans="3:6" ht="14.25" customHeight="1">
      <c r="C978" s="113"/>
      <c r="F978" s="44"/>
    </row>
    <row r="979" spans="3:6" ht="14.25" customHeight="1">
      <c r="C979" s="113"/>
      <c r="F979" s="44"/>
    </row>
    <row r="980" spans="3:6" ht="14.25" customHeight="1">
      <c r="C980" s="113"/>
      <c r="F980" s="44"/>
    </row>
    <row r="981" spans="3:6" ht="14.25" customHeight="1">
      <c r="C981" s="113"/>
      <c r="F981" s="44"/>
    </row>
    <row r="982" spans="3:6" ht="14.25" customHeight="1">
      <c r="C982" s="113"/>
      <c r="F982" s="44"/>
    </row>
    <row r="983" spans="3:6" ht="14.25" customHeight="1">
      <c r="C983" s="113"/>
      <c r="F983" s="44"/>
    </row>
    <row r="984" spans="3:6" ht="14.25" customHeight="1">
      <c r="C984" s="113"/>
      <c r="F984" s="44"/>
    </row>
    <row r="985" spans="3:6" ht="14.25" customHeight="1">
      <c r="C985" s="113"/>
      <c r="F985" s="44"/>
    </row>
    <row r="986" spans="3:6" ht="14.25" customHeight="1">
      <c r="C986" s="113"/>
      <c r="F986" s="44"/>
    </row>
    <row r="987" spans="3:6" ht="14.25" customHeight="1">
      <c r="C987" s="113"/>
      <c r="F987" s="44"/>
    </row>
    <row r="988" spans="3:6" ht="14.25" customHeight="1">
      <c r="C988" s="113"/>
      <c r="F988" s="44"/>
    </row>
    <row r="989" spans="3:6" ht="14.25" customHeight="1">
      <c r="C989" s="113"/>
      <c r="F989" s="44"/>
    </row>
    <row r="990" spans="3:6" ht="14.25" customHeight="1">
      <c r="C990" s="113"/>
      <c r="F990" s="44"/>
    </row>
    <row r="991" spans="3:6" ht="14.25" customHeight="1">
      <c r="C991" s="113"/>
      <c r="F991" s="44"/>
    </row>
    <row r="992" spans="3:6" ht="14.25" customHeight="1">
      <c r="C992" s="113"/>
      <c r="F992" s="44"/>
    </row>
    <row r="993" spans="3:6" ht="14.25" customHeight="1">
      <c r="C993" s="113"/>
      <c r="F993" s="44"/>
    </row>
    <row r="994" spans="3:6" ht="14.25" customHeight="1">
      <c r="C994" s="113"/>
      <c r="F994" s="44"/>
    </row>
    <row r="995" spans="3:6" ht="14.25" customHeight="1">
      <c r="C995" s="113"/>
      <c r="F995" s="44"/>
    </row>
    <row r="996" spans="3:6" ht="14.25" customHeight="1">
      <c r="C996" s="113"/>
      <c r="F996" s="44"/>
    </row>
    <row r="997" spans="3:6" ht="14.25" customHeight="1">
      <c r="C997" s="113"/>
      <c r="F997" s="44"/>
    </row>
    <row r="998" spans="3:6" ht="14.25" customHeight="1">
      <c r="C998" s="113"/>
      <c r="F998" s="44"/>
    </row>
    <row r="999" spans="3:6" ht="14.25" customHeight="1">
      <c r="C999" s="113"/>
      <c r="F999" s="44"/>
    </row>
    <row r="1000" spans="3:6" ht="14.25" customHeight="1">
      <c r="C1000" s="113"/>
      <c r="F1000" s="44"/>
    </row>
  </sheetData>
  <mergeCells count="65">
    <mergeCell ref="G36:I36"/>
    <mergeCell ref="G32:I32"/>
    <mergeCell ref="G33:I33"/>
    <mergeCell ref="G34:I34"/>
    <mergeCell ref="C35:D35"/>
    <mergeCell ref="G35:I35"/>
    <mergeCell ref="G28:I28"/>
    <mergeCell ref="C29:D29"/>
    <mergeCell ref="G29:I29"/>
    <mergeCell ref="G30:I30"/>
    <mergeCell ref="C31:D31"/>
    <mergeCell ref="G31:I31"/>
    <mergeCell ref="G24:I24"/>
    <mergeCell ref="C25:D25"/>
    <mergeCell ref="G25:I25"/>
    <mergeCell ref="G26:I26"/>
    <mergeCell ref="G27:I27"/>
    <mergeCell ref="C18:D18"/>
    <mergeCell ref="C20:D20"/>
    <mergeCell ref="G21:I21"/>
    <mergeCell ref="G22:I22"/>
    <mergeCell ref="G23:I23"/>
    <mergeCell ref="G12:I12"/>
    <mergeCell ref="G13:I13"/>
    <mergeCell ref="G14:I14"/>
    <mergeCell ref="G15:I15"/>
    <mergeCell ref="G16:I16"/>
    <mergeCell ref="G17:I17"/>
    <mergeCell ref="G18:I18"/>
    <mergeCell ref="K18:M20"/>
    <mergeCell ref="G19:I19"/>
    <mergeCell ref="G20:I20"/>
    <mergeCell ref="E9:F9"/>
    <mergeCell ref="G9:I9"/>
    <mergeCell ref="C9:D9"/>
    <mergeCell ref="A10:A11"/>
    <mergeCell ref="B10:B11"/>
    <mergeCell ref="C10:C11"/>
    <mergeCell ref="D10:D11"/>
    <mergeCell ref="E10:E11"/>
    <mergeCell ref="F10:F11"/>
    <mergeCell ref="G10:I11"/>
    <mergeCell ref="A1:B1"/>
    <mergeCell ref="D1:G4"/>
    <mergeCell ref="B5:D5"/>
    <mergeCell ref="B6:D6"/>
    <mergeCell ref="A8:I8"/>
    <mergeCell ref="G53:H53"/>
    <mergeCell ref="G44:I44"/>
    <mergeCell ref="G45:I45"/>
    <mergeCell ref="G46:I46"/>
    <mergeCell ref="C47:D47"/>
    <mergeCell ref="G47:I47"/>
    <mergeCell ref="G48:I48"/>
    <mergeCell ref="A50:D50"/>
    <mergeCell ref="G42:I42"/>
    <mergeCell ref="G43:I43"/>
    <mergeCell ref="A51:C51"/>
    <mergeCell ref="D51:F51"/>
    <mergeCell ref="H51:I51"/>
    <mergeCell ref="G37:I37"/>
    <mergeCell ref="G38:I38"/>
    <mergeCell ref="G39:I39"/>
    <mergeCell ref="G40:I40"/>
    <mergeCell ref="G41:I41"/>
  </mergeCells>
  <pageMargins left="0.25" right="0.25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Sintético</vt:lpstr>
      <vt:lpstr>MEMORIAL DE CALCULO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Licitacao01</cp:lastModifiedBy>
  <cp:lastPrinted>2025-04-14T12:46:53Z</cp:lastPrinted>
  <dcterms:created xsi:type="dcterms:W3CDTF">2025-01-16T11:43:42Z</dcterms:created>
  <dcterms:modified xsi:type="dcterms:W3CDTF">2025-05-08T13:13:33Z</dcterms:modified>
</cp:coreProperties>
</file>